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3"/>
  <workbookPr codeName="ThisWorkbook"/>
  <mc:AlternateContent xmlns:mc="http://schemas.openxmlformats.org/markup-compatibility/2006">
    <mc:Choice Requires="x15">
      <x15ac:absPath xmlns:x15ac="http://schemas.microsoft.com/office/spreadsheetml/2010/11/ac" url="D:\통계업무\통계연보★\제63회 봉화통계연보(2022.12.31.기준)\07. 최종공표\"/>
    </mc:Choice>
  </mc:AlternateContent>
  <xr:revisionPtr revIDLastSave="0" documentId="13_ncr:1_{5A9D6C0D-DD1B-4ADF-9A02-EDD2CFF94D5D}" xr6:coauthVersionLast="36" xr6:coauthVersionMax="36" xr10:uidLastSave="{00000000-0000-0000-0000-000000000000}"/>
  <bookViews>
    <workbookView xWindow="-15" yWindow="-15" windowWidth="26280" windowHeight="14220" tabRatio="851" xr2:uid="{00000000-000D-0000-FFFF-FFFF00000000}"/>
  </bookViews>
  <sheets>
    <sheet name="0. 간지" sheetId="103" r:id="rId1"/>
    <sheet name="1.인구추이(1)" sheetId="7" r:id="rId2"/>
    <sheet name="1.인구추이(2)" sheetId="97" r:id="rId3"/>
    <sheet name="1.인구추이(3)" sheetId="98" r:id="rId4"/>
    <sheet name="2.읍면별세대및인구" sheetId="88" r:id="rId5"/>
    <sheet name="3.리별세대및인구(1) " sheetId="104" r:id="rId6"/>
    <sheet name="3.리별세대및인구(2)" sheetId="105" r:id="rId7"/>
    <sheet name="3.리별세대및인구(3)" sheetId="106" r:id="rId8"/>
    <sheet name="3.리별세대및인구(4)" sheetId="107" r:id="rId9"/>
    <sheet name="3.리별세대및인구(5)" sheetId="108" r:id="rId10"/>
    <sheet name="3.리별세대및인구(6)" sheetId="109" r:id="rId11"/>
    <sheet name="4.연령별및성별인구" sheetId="11" r:id="rId12"/>
    <sheet name="5.인구동태" sheetId="64" r:id="rId13"/>
    <sheet name="5-1.읍면별인구동태" sheetId="71" r:id="rId14"/>
    <sheet name="6.인구이동" sheetId="92" r:id="rId15"/>
    <sheet name="7.외국인 국적별 현황" sheetId="76" r:id="rId16"/>
    <sheet name="8.외국인과의 혼인" sheetId="74" r:id="rId17"/>
    <sheet name="9.사망원인별 사망" sheetId="79" r:id="rId18"/>
    <sheet name="10.여성가구주 현황" sheetId="80" r:id="rId19"/>
    <sheet name="11.다문화가구및가구원" sheetId="96" r:id="rId20"/>
    <sheet name="12.가구원수별가구" sheetId="95" r:id="rId21"/>
  </sheets>
  <externalReferences>
    <externalReference r:id="rId22"/>
  </externalReferences>
  <definedNames>
    <definedName name="_xlnm._FilterDatabase" localSheetId="5" hidden="1">'3.리별세대및인구(1) '!$A$7:$P$36</definedName>
    <definedName name="_xlnm._FilterDatabase" localSheetId="6" hidden="1">'3.리별세대및인구(2)'!$A$1:$P$2</definedName>
    <definedName name="_xlnm._FilterDatabase" localSheetId="7" hidden="1">'3.리별세대및인구(3)'!#REF!</definedName>
    <definedName name="_xlnm._FilterDatabase" localSheetId="8" hidden="1">'3.리별세대및인구(4)'!#REF!</definedName>
    <definedName name="_xlnm._FilterDatabase" localSheetId="9" hidden="1">'3.리별세대및인구(5)'!#REF!</definedName>
    <definedName name="_xlnm._FilterDatabase" localSheetId="10" hidden="1">'3.리별세대및인구(6)'!#REF!</definedName>
    <definedName name="HTML_CodePage" hidden="1">949</definedName>
    <definedName name="HTML_Control" localSheetId="5" hidden="1">{"'6.강수량'!$A$1:$O$37","'6.강수량'!$A$1:$C$1"}</definedName>
    <definedName name="HTML_Control" localSheetId="6" hidden="1">{"'6.강수량'!$A$1:$O$37","'6.강수량'!$A$1:$C$1"}</definedName>
    <definedName name="HTML_Control" localSheetId="7" hidden="1">{"'6.강수량'!$A$1:$O$37","'6.강수량'!$A$1:$C$1"}</definedName>
    <definedName name="HTML_Control" localSheetId="8" hidden="1">{"'6.강수량'!$A$1:$O$37","'6.강수량'!$A$1:$C$1"}</definedName>
    <definedName name="HTML_Control" localSheetId="9" hidden="1">{"'6.강수량'!$A$1:$O$37","'6.강수량'!$A$1:$C$1"}</definedName>
    <definedName name="HTML_Control" localSheetId="10" hidden="1">{"'6.강수량'!$A$1:$O$37","'6.강수량'!$A$1:$C$1"}</definedName>
    <definedName name="HTML_Control" localSheetId="13" hidden="1">{"'6.강수량'!$A$1:$O$37","'6.강수량'!$A$1:$C$1"}</definedName>
    <definedName name="HTML_Control" localSheetId="14" hidden="1">{"'6.강수량'!$A$1:$O$37","'6.강수량'!$A$1:$C$1"}</definedName>
    <definedName name="HTML_Control" localSheetId="16" hidden="1">{"'6.강수량'!$A$1:$O$37","'6.강수량'!$A$1:$C$1"}</definedName>
    <definedName name="HTML_Control" hidden="1">{"'6.강수량'!$A$1:$O$37","'6.강수량'!$A$1:$C$1"}</definedName>
    <definedName name="HTML_Description" hidden="1">""</definedName>
    <definedName name="HTML_Email" hidden="1">""</definedName>
    <definedName name="HTML_Header" hidden="1">"6.강수량"</definedName>
    <definedName name="HTML_LastUpdate" hidden="1">"2002-01-04"</definedName>
    <definedName name="HTML_LineAfter" hidden="1">FALSE</definedName>
    <definedName name="HTML_LineBefore" hidden="1">FALSE</definedName>
    <definedName name="HTML_Name" hidden="1">"홍사훈"</definedName>
    <definedName name="HTML_OBDlg2" hidden="1">TRUE</definedName>
    <definedName name="HTML_OBDlg4" hidden="1">TRUE</definedName>
    <definedName name="HTML_OS" hidden="1">0</definedName>
    <definedName name="HTML_PathFile" hidden="1">"C:\홍 사 훈\++통계연보\제41회 통계연보\MyHTML.htm"</definedName>
    <definedName name="HTML_Title" hidden="1">"+02"</definedName>
    <definedName name="_xlnm.Print_Area" localSheetId="0">'0. 간지'!$A$1:$I$34</definedName>
    <definedName name="_xlnm.Print_Area" localSheetId="1">'1.인구추이(1)'!$A$1:$Q$27</definedName>
    <definedName name="_xlnm.Print_Area" localSheetId="2">'1.인구추이(2)'!$A$1:$P$32</definedName>
    <definedName name="_xlnm.Print_Area" localSheetId="3">'1.인구추이(3)'!$A$1:$P$33</definedName>
    <definedName name="_xlnm.Print_Area" localSheetId="18">'10.여성가구주 현황'!$A$1:$L$15</definedName>
    <definedName name="_xlnm.Print_Area" localSheetId="19">'11.다문화가구및가구원'!$A$1:$D$27</definedName>
    <definedName name="_xlnm.Print_Area" localSheetId="20">'12.가구원수별가구'!$A$1:$F$32</definedName>
    <definedName name="_xlnm.Print_Area" localSheetId="4">'2.읍면별세대및인구'!$A$1:$Q$28</definedName>
    <definedName name="_xlnm.Print_Area" localSheetId="5">'3.리별세대및인구(1) '!$A$1:$M$36</definedName>
    <definedName name="_xlnm.Print_Area" localSheetId="6">'3.리별세대및인구(2)'!$A$1:$M$36</definedName>
    <definedName name="_xlnm.Print_Area" localSheetId="7">'3.리별세대및인구(3)'!$A$1:$M$36</definedName>
    <definedName name="_xlnm.Print_Area" localSheetId="8">'3.리별세대및인구(4)'!$A$1:$M$36</definedName>
    <definedName name="_xlnm.Print_Area" localSheetId="9">'3.리별세대및인구(5)'!$A$1:$M$37</definedName>
    <definedName name="_xlnm.Print_Area" localSheetId="10">'3.리별세대및인구(6)'!$A$1:$M$37</definedName>
    <definedName name="_xlnm.Print_Area" localSheetId="11">'4.연령별및성별인구'!$A$1:$X$39</definedName>
    <definedName name="_xlnm.Print_Area" localSheetId="12">'5.인구동태'!$A$1:$I$28</definedName>
    <definedName name="_xlnm.Print_Area" localSheetId="13">'5-1.읍면별인구동태'!$A$1:$I$24</definedName>
    <definedName name="_xlnm.Print_Area" localSheetId="14">'6.인구이동'!$A$1:$Z$29</definedName>
    <definedName name="_xlnm.Print_Area" localSheetId="15">'7.외국인 국적별 현황'!$A$1:$V$53</definedName>
    <definedName name="_xlnm.Print_Area" localSheetId="16">'8.외국인과의 혼인'!$A$1:$E$14</definedName>
    <definedName name="_xlnm.Print_Area" localSheetId="17">'9.사망원인별 사망'!$A$1:$AF$26</definedName>
  </definedNames>
  <calcPr calcId="191029"/>
</workbook>
</file>

<file path=xl/calcChain.xml><?xml version="1.0" encoding="utf-8"?>
<calcChain xmlns="http://schemas.openxmlformats.org/spreadsheetml/2006/main">
  <c r="L29" i="98" l="1"/>
  <c r="C11" i="96" l="1"/>
  <c r="B13" i="95" l="1"/>
  <c r="E24" i="95" s="1"/>
  <c r="AD24" i="79"/>
  <c r="AA24" i="79"/>
  <c r="X24" i="79"/>
  <c r="U24" i="79"/>
  <c r="R24" i="79"/>
  <c r="N24" i="79"/>
  <c r="K24" i="79"/>
  <c r="H24" i="79"/>
  <c r="E24" i="79"/>
  <c r="B24" i="79"/>
  <c r="AD13" i="79"/>
  <c r="AA13" i="79"/>
  <c r="X13" i="79"/>
  <c r="U13" i="79"/>
  <c r="R13" i="79"/>
  <c r="N13" i="79"/>
  <c r="K13" i="79"/>
  <c r="H13" i="79"/>
  <c r="E13" i="79"/>
  <c r="D13" i="79"/>
  <c r="C13" i="79"/>
  <c r="B13" i="79" s="1"/>
  <c r="R50" i="76"/>
  <c r="O50" i="76"/>
  <c r="L50" i="76"/>
  <c r="I50" i="76"/>
  <c r="F50" i="76"/>
  <c r="C50" i="76"/>
  <c r="R49" i="76"/>
  <c r="O49" i="76"/>
  <c r="L49" i="76"/>
  <c r="I49" i="76"/>
  <c r="F49" i="76"/>
  <c r="C49" i="76"/>
  <c r="R48" i="76"/>
  <c r="O48" i="76"/>
  <c r="L48" i="76"/>
  <c r="I48" i="76"/>
  <c r="F48" i="76"/>
  <c r="C48" i="76"/>
  <c r="R47" i="76"/>
  <c r="O47" i="76"/>
  <c r="L47" i="76"/>
  <c r="I47" i="76"/>
  <c r="F47" i="76"/>
  <c r="C47" i="76"/>
  <c r="R46" i="76"/>
  <c r="O46" i="76"/>
  <c r="L46" i="76"/>
  <c r="I46" i="76"/>
  <c r="F46" i="76"/>
  <c r="C46" i="76"/>
  <c r="R45" i="76"/>
  <c r="O45" i="76"/>
  <c r="L45" i="76"/>
  <c r="I45" i="76"/>
  <c r="F45" i="76"/>
  <c r="C45" i="76"/>
  <c r="R44" i="76"/>
  <c r="O44" i="76"/>
  <c r="L44" i="76"/>
  <c r="I44" i="76"/>
  <c r="F44" i="76"/>
  <c r="C44" i="76"/>
  <c r="R43" i="76"/>
  <c r="O43" i="76"/>
  <c r="L43" i="76"/>
  <c r="I43" i="76"/>
  <c r="F43" i="76"/>
  <c r="C43" i="76"/>
  <c r="R42" i="76"/>
  <c r="O42" i="76"/>
  <c r="L42" i="76"/>
  <c r="I42" i="76"/>
  <c r="C42" i="76"/>
  <c r="R41" i="76"/>
  <c r="O41" i="76"/>
  <c r="L41" i="76"/>
  <c r="I41" i="76"/>
  <c r="F41" i="76"/>
  <c r="C41" i="76"/>
  <c r="R24" i="76"/>
  <c r="O24" i="76"/>
  <c r="L24" i="76"/>
  <c r="I24" i="76"/>
  <c r="F24" i="76"/>
  <c r="C24" i="76"/>
  <c r="R23" i="76"/>
  <c r="O23" i="76"/>
  <c r="L23" i="76"/>
  <c r="I23" i="76"/>
  <c r="F23" i="76"/>
  <c r="C23" i="76"/>
  <c r="R22" i="76"/>
  <c r="O22" i="76"/>
  <c r="L22" i="76"/>
  <c r="I22" i="76"/>
  <c r="F22" i="76"/>
  <c r="C22" i="76"/>
  <c r="R21" i="76"/>
  <c r="O21" i="76"/>
  <c r="L21" i="76"/>
  <c r="I21" i="76"/>
  <c r="F21" i="76"/>
  <c r="C21" i="76"/>
  <c r="R20" i="76"/>
  <c r="O20" i="76"/>
  <c r="L20" i="76"/>
  <c r="I20" i="76"/>
  <c r="F20" i="76"/>
  <c r="C20" i="76"/>
  <c r="R19" i="76"/>
  <c r="O19" i="76"/>
  <c r="L19" i="76"/>
  <c r="I19" i="76"/>
  <c r="F19" i="76"/>
  <c r="C19" i="76"/>
  <c r="R18" i="76"/>
  <c r="O18" i="76"/>
  <c r="L18" i="76"/>
  <c r="I18" i="76"/>
  <c r="F18" i="76"/>
  <c r="C18" i="76"/>
  <c r="R17" i="76"/>
  <c r="O17" i="76"/>
  <c r="L17" i="76"/>
  <c r="I17" i="76"/>
  <c r="F17" i="76"/>
  <c r="C17" i="76"/>
  <c r="R16" i="76"/>
  <c r="O16" i="76"/>
  <c r="L16" i="76"/>
  <c r="I16" i="76"/>
  <c r="F16" i="76"/>
  <c r="C16" i="76"/>
  <c r="R15" i="76"/>
  <c r="O15" i="76"/>
  <c r="L15" i="76"/>
  <c r="I15" i="76"/>
  <c r="F15" i="76"/>
  <c r="C15" i="76"/>
  <c r="W27" i="92"/>
  <c r="T27" i="92"/>
  <c r="Q27" i="92"/>
  <c r="N27" i="92"/>
  <c r="K27" i="92"/>
  <c r="H27" i="92"/>
  <c r="G27" i="92"/>
  <c r="F27" i="92"/>
  <c r="E27" i="92" s="1"/>
  <c r="D27" i="92"/>
  <c r="C27" i="92"/>
  <c r="B27" i="92"/>
  <c r="W26" i="92"/>
  <c r="T26" i="92"/>
  <c r="Q26" i="92"/>
  <c r="N26" i="92"/>
  <c r="K26" i="92"/>
  <c r="H26" i="92"/>
  <c r="G26" i="92"/>
  <c r="F26" i="92"/>
  <c r="E26" i="92" s="1"/>
  <c r="D26" i="92"/>
  <c r="C26" i="92"/>
  <c r="B26" i="92"/>
  <c r="W25" i="92"/>
  <c r="T25" i="92"/>
  <c r="Q25" i="92"/>
  <c r="N25" i="92"/>
  <c r="K25" i="92"/>
  <c r="H25" i="92"/>
  <c r="G25" i="92"/>
  <c r="F25" i="92"/>
  <c r="E25" i="92" s="1"/>
  <c r="D25" i="92"/>
  <c r="C25" i="92"/>
  <c r="B25" i="92"/>
  <c r="W24" i="92"/>
  <c r="T24" i="92"/>
  <c r="Q24" i="92"/>
  <c r="N24" i="92"/>
  <c r="K24" i="92"/>
  <c r="H24" i="92"/>
  <c r="G24" i="92"/>
  <c r="F24" i="92"/>
  <c r="E24" i="92" s="1"/>
  <c r="D24" i="92"/>
  <c r="C24" i="92"/>
  <c r="B24" i="92"/>
  <c r="W23" i="92"/>
  <c r="T23" i="92"/>
  <c r="Q23" i="92"/>
  <c r="N23" i="92"/>
  <c r="K23" i="92"/>
  <c r="H23" i="92"/>
  <c r="G23" i="92"/>
  <c r="F23" i="92"/>
  <c r="E23" i="92" s="1"/>
  <c r="D23" i="92"/>
  <c r="C23" i="92"/>
  <c r="B23" i="92"/>
  <c r="W22" i="92"/>
  <c r="T22" i="92"/>
  <c r="Q22" i="92"/>
  <c r="N22" i="92"/>
  <c r="K22" i="92"/>
  <c r="H22" i="92"/>
  <c r="G22" i="92"/>
  <c r="F22" i="92"/>
  <c r="E22" i="92" s="1"/>
  <c r="D22" i="92"/>
  <c r="C22" i="92"/>
  <c r="B22" i="92"/>
  <c r="W21" i="92"/>
  <c r="T21" i="92"/>
  <c r="Q21" i="92"/>
  <c r="N21" i="92"/>
  <c r="K21" i="92"/>
  <c r="H21" i="92"/>
  <c r="G21" i="92"/>
  <c r="F21" i="92"/>
  <c r="E21" i="92" s="1"/>
  <c r="D21" i="92"/>
  <c r="C21" i="92"/>
  <c r="B21" i="92"/>
  <c r="W20" i="92"/>
  <c r="T20" i="92"/>
  <c r="Q20" i="92"/>
  <c r="N20" i="92"/>
  <c r="K20" i="92"/>
  <c r="H20" i="92"/>
  <c r="G20" i="92"/>
  <c r="F20" i="92"/>
  <c r="E20" i="92" s="1"/>
  <c r="D20" i="92"/>
  <c r="C20" i="92"/>
  <c r="B20" i="92"/>
  <c r="W19" i="92"/>
  <c r="T19" i="92"/>
  <c r="Q19" i="92"/>
  <c r="N19" i="92"/>
  <c r="K19" i="92"/>
  <c r="H19" i="92"/>
  <c r="G19" i="92"/>
  <c r="F19" i="92"/>
  <c r="E19" i="92" s="1"/>
  <c r="D19" i="92"/>
  <c r="C19" i="92"/>
  <c r="B19" i="92"/>
  <c r="W18" i="92"/>
  <c r="T18" i="92"/>
  <c r="Q18" i="92"/>
  <c r="N18" i="92"/>
  <c r="K18" i="92"/>
  <c r="H18" i="92"/>
  <c r="G18" i="92"/>
  <c r="F18" i="92"/>
  <c r="E18" i="92" s="1"/>
  <c r="D18" i="92"/>
  <c r="C18" i="92"/>
  <c r="B18" i="92"/>
  <c r="W17" i="92"/>
  <c r="T17" i="92"/>
  <c r="Q17" i="92"/>
  <c r="N17" i="92"/>
  <c r="K17" i="92"/>
  <c r="H17" i="92"/>
  <c r="G17" i="92"/>
  <c r="F17" i="92"/>
  <c r="E17" i="92" s="1"/>
  <c r="D17" i="92"/>
  <c r="C17" i="92"/>
  <c r="B17" i="92"/>
  <c r="W16" i="92"/>
  <c r="T16" i="92"/>
  <c r="Q16" i="92"/>
  <c r="N16" i="92"/>
  <c r="K16" i="92"/>
  <c r="H16" i="92"/>
  <c r="G16" i="92"/>
  <c r="F16" i="92"/>
  <c r="E16" i="92" s="1"/>
  <c r="D16" i="92"/>
  <c r="C16" i="92"/>
  <c r="B16" i="92"/>
  <c r="E23" i="71"/>
  <c r="B23" i="71"/>
  <c r="E22" i="71"/>
  <c r="B22" i="71"/>
  <c r="E21" i="71"/>
  <c r="B21" i="71"/>
  <c r="E20" i="71"/>
  <c r="B20" i="71"/>
  <c r="E19" i="71"/>
  <c r="B19" i="71"/>
  <c r="E18" i="71"/>
  <c r="B18" i="71"/>
  <c r="E17" i="71"/>
  <c r="B17" i="71"/>
  <c r="E16" i="71"/>
  <c r="B16" i="71"/>
  <c r="E15" i="71"/>
  <c r="B15" i="71"/>
  <c r="E14" i="71"/>
  <c r="B14" i="71"/>
  <c r="E26" i="64"/>
  <c r="B26" i="64"/>
  <c r="E25" i="64"/>
  <c r="B25" i="64"/>
  <c r="E24" i="64"/>
  <c r="B24" i="64"/>
  <c r="E23" i="64"/>
  <c r="B23" i="64"/>
  <c r="E22" i="64"/>
  <c r="B22" i="64"/>
  <c r="E21" i="64"/>
  <c r="B21" i="64"/>
  <c r="E20" i="64"/>
  <c r="B20" i="64"/>
  <c r="E19" i="64"/>
  <c r="B19" i="64"/>
  <c r="E18" i="64"/>
  <c r="B18" i="64"/>
  <c r="E17" i="64"/>
  <c r="B17" i="64"/>
  <c r="E16" i="64"/>
  <c r="B16" i="64"/>
  <c r="E15" i="64"/>
  <c r="B15" i="64"/>
  <c r="U36" i="11"/>
  <c r="V36" i="11" s="1"/>
  <c r="U33" i="11"/>
  <c r="V33" i="11" s="1"/>
  <c r="U30" i="11"/>
  <c r="V30" i="11" s="1"/>
  <c r="U27" i="11"/>
  <c r="V27" i="11" s="1"/>
  <c r="U24" i="11"/>
  <c r="V24" i="11" s="1"/>
  <c r="U21" i="11"/>
  <c r="V21" i="11" s="1"/>
  <c r="U18" i="11"/>
  <c r="V18" i="11" s="1"/>
  <c r="U15" i="11"/>
  <c r="V15" i="11" s="1"/>
  <c r="U12" i="11"/>
  <c r="V12" i="11" s="1"/>
  <c r="U9" i="11"/>
  <c r="V9" i="11" s="1"/>
  <c r="K33" i="11"/>
  <c r="K30" i="11"/>
  <c r="K27" i="11"/>
  <c r="K24" i="11"/>
  <c r="K21" i="11"/>
  <c r="K18" i="11"/>
  <c r="K15" i="11"/>
  <c r="K12" i="11"/>
  <c r="K9" i="11" s="1"/>
  <c r="V38" i="11" s="1"/>
  <c r="K11" i="11"/>
  <c r="K10" i="11"/>
  <c r="F35" i="109"/>
  <c r="F34" i="109"/>
  <c r="F33" i="109"/>
  <c r="F32" i="109"/>
  <c r="F31" i="109"/>
  <c r="F30" i="109"/>
  <c r="F29" i="109"/>
  <c r="F28" i="109"/>
  <c r="F27" i="109"/>
  <c r="F26" i="109"/>
  <c r="F25" i="109"/>
  <c r="F24" i="109"/>
  <c r="L23" i="109"/>
  <c r="I23" i="109"/>
  <c r="H23" i="109"/>
  <c r="G23" i="109"/>
  <c r="F23" i="109"/>
  <c r="E23" i="109"/>
  <c r="D23" i="109"/>
  <c r="C23" i="109" s="1"/>
  <c r="B23" i="109"/>
  <c r="F22" i="109"/>
  <c r="F21" i="109"/>
  <c r="F20" i="109"/>
  <c r="F19" i="109"/>
  <c r="F18" i="109"/>
  <c r="F17" i="109"/>
  <c r="F16" i="109"/>
  <c r="F15" i="109"/>
  <c r="F14" i="109"/>
  <c r="F13" i="109"/>
  <c r="F12" i="109"/>
  <c r="F11" i="109"/>
  <c r="F10" i="109"/>
  <c r="F9" i="109"/>
  <c r="F8" i="109"/>
  <c r="F35" i="108"/>
  <c r="F34" i="108"/>
  <c r="L33" i="108"/>
  <c r="I33" i="108"/>
  <c r="H33" i="108"/>
  <c r="G33" i="108"/>
  <c r="F33" i="108" s="1"/>
  <c r="E33" i="108"/>
  <c r="B33" i="108"/>
  <c r="F32" i="108"/>
  <c r="F31" i="108"/>
  <c r="F30" i="108"/>
  <c r="F29" i="108"/>
  <c r="F28" i="108"/>
  <c r="F27" i="108"/>
  <c r="F26" i="108"/>
  <c r="F25" i="108"/>
  <c r="F24" i="108"/>
  <c r="L23" i="108"/>
  <c r="I23" i="108"/>
  <c r="H23" i="108"/>
  <c r="E23" i="108" s="1"/>
  <c r="G23" i="108"/>
  <c r="F23" i="108" s="1"/>
  <c r="B23" i="108"/>
  <c r="F22" i="108"/>
  <c r="F21" i="108"/>
  <c r="F20" i="108"/>
  <c r="F19" i="108"/>
  <c r="F18" i="108"/>
  <c r="F17" i="108"/>
  <c r="F16" i="108"/>
  <c r="L15" i="108"/>
  <c r="I15" i="108"/>
  <c r="H15" i="108"/>
  <c r="F15" i="108" s="1"/>
  <c r="G15" i="108"/>
  <c r="E15" i="108"/>
  <c r="D15" i="108"/>
  <c r="C15" i="108"/>
  <c r="B15" i="108"/>
  <c r="F14" i="108"/>
  <c r="F13" i="108"/>
  <c r="F12" i="108"/>
  <c r="F11" i="108"/>
  <c r="F10" i="108"/>
  <c r="F9" i="108"/>
  <c r="F8" i="108"/>
  <c r="F35" i="107"/>
  <c r="F34" i="107"/>
  <c r="F33" i="107"/>
  <c r="F32" i="107"/>
  <c r="F31" i="107"/>
  <c r="F30" i="107"/>
  <c r="F29" i="107"/>
  <c r="F28" i="107"/>
  <c r="F27" i="107"/>
  <c r="F26" i="107"/>
  <c r="L25" i="107"/>
  <c r="I25" i="107"/>
  <c r="H25" i="107"/>
  <c r="E25" i="107" s="1"/>
  <c r="G25" i="107"/>
  <c r="F25" i="107" s="1"/>
  <c r="B25" i="107"/>
  <c r="F24" i="107"/>
  <c r="F23" i="107"/>
  <c r="F22" i="107"/>
  <c r="F21" i="107"/>
  <c r="F20" i="107"/>
  <c r="F19" i="107"/>
  <c r="F18" i="107"/>
  <c r="F17" i="107"/>
  <c r="F16" i="107"/>
  <c r="F15" i="107"/>
  <c r="F14" i="107"/>
  <c r="F13" i="107"/>
  <c r="F12" i="107"/>
  <c r="F11" i="107"/>
  <c r="F10" i="107"/>
  <c r="F9" i="107"/>
  <c r="F8" i="107"/>
  <c r="F35" i="106"/>
  <c r="F34" i="106"/>
  <c r="F33" i="106"/>
  <c r="L32" i="106"/>
  <c r="I32" i="106"/>
  <c r="H32" i="106"/>
  <c r="G32" i="106"/>
  <c r="F32" i="106"/>
  <c r="E32" i="106"/>
  <c r="D32" i="106"/>
  <c r="C32" i="106" s="1"/>
  <c r="B32" i="106"/>
  <c r="F31" i="106"/>
  <c r="F30" i="106"/>
  <c r="F29" i="106"/>
  <c r="F28" i="106"/>
  <c r="F27" i="106"/>
  <c r="F26" i="106"/>
  <c r="F25" i="106"/>
  <c r="F24" i="106"/>
  <c r="F23" i="106"/>
  <c r="F22" i="106"/>
  <c r="F21" i="106"/>
  <c r="F20" i="106"/>
  <c r="F19" i="106"/>
  <c r="L18" i="106"/>
  <c r="I18" i="106"/>
  <c r="H18" i="106"/>
  <c r="G18" i="106"/>
  <c r="F18" i="106"/>
  <c r="E18" i="106"/>
  <c r="D18" i="106"/>
  <c r="C18" i="106" s="1"/>
  <c r="B18" i="106"/>
  <c r="F17" i="106"/>
  <c r="F16" i="106"/>
  <c r="F15" i="106"/>
  <c r="F14" i="106"/>
  <c r="F13" i="106"/>
  <c r="F12" i="106"/>
  <c r="F11" i="106"/>
  <c r="F10" i="106"/>
  <c r="F9" i="106"/>
  <c r="F8" i="106"/>
  <c r="F35" i="105"/>
  <c r="F34" i="105"/>
  <c r="L33" i="105"/>
  <c r="I33" i="105"/>
  <c r="H33" i="105"/>
  <c r="E33" i="105" s="1"/>
  <c r="G33" i="105"/>
  <c r="F33" i="105" s="1"/>
  <c r="D33" i="105"/>
  <c r="C33" i="105" s="1"/>
  <c r="B33" i="105"/>
  <c r="F32" i="105"/>
  <c r="F31" i="105"/>
  <c r="F30" i="105"/>
  <c r="F29" i="105"/>
  <c r="F28" i="105"/>
  <c r="F27" i="105"/>
  <c r="F26" i="105"/>
  <c r="F25" i="105"/>
  <c r="F24" i="105"/>
  <c r="F23" i="105"/>
  <c r="F22" i="105"/>
  <c r="F21" i="105"/>
  <c r="F20" i="105"/>
  <c r="F19" i="105"/>
  <c r="F18" i="105"/>
  <c r="F17" i="105"/>
  <c r="F16" i="105"/>
  <c r="F15" i="105"/>
  <c r="F14" i="105"/>
  <c r="F13" i="105"/>
  <c r="F12" i="105"/>
  <c r="F11" i="105"/>
  <c r="F10" i="105"/>
  <c r="F9" i="105"/>
  <c r="L8" i="105"/>
  <c r="I8" i="105"/>
  <c r="H8" i="105"/>
  <c r="G8" i="105"/>
  <c r="F8" i="105" s="1"/>
  <c r="E8" i="105"/>
  <c r="D8" i="105"/>
  <c r="C8" i="105" s="1"/>
  <c r="B8" i="105"/>
  <c r="F35" i="104"/>
  <c r="F34" i="104"/>
  <c r="F33" i="104"/>
  <c r="F32" i="104"/>
  <c r="F31" i="104"/>
  <c r="F30" i="104"/>
  <c r="F29" i="104"/>
  <c r="F28" i="104"/>
  <c r="F27" i="104"/>
  <c r="F26" i="104"/>
  <c r="F25" i="104"/>
  <c r="F24" i="104"/>
  <c r="F23" i="104"/>
  <c r="F22" i="104"/>
  <c r="F21" i="104"/>
  <c r="F20" i="104"/>
  <c r="F19" i="104"/>
  <c r="F18" i="104"/>
  <c r="F17" i="104"/>
  <c r="F16" i="104"/>
  <c r="F15" i="104"/>
  <c r="F14" i="104"/>
  <c r="F13" i="104"/>
  <c r="F12" i="104"/>
  <c r="F11" i="104"/>
  <c r="F10" i="104"/>
  <c r="L9" i="104"/>
  <c r="I9" i="104"/>
  <c r="H9" i="104"/>
  <c r="G9" i="104"/>
  <c r="F9" i="104" s="1"/>
  <c r="F8" i="104" s="1"/>
  <c r="E9" i="104"/>
  <c r="D9" i="104"/>
  <c r="C9" i="104"/>
  <c r="C8" i="104" s="1"/>
  <c r="B9" i="104"/>
  <c r="L8" i="104"/>
  <c r="K8" i="104"/>
  <c r="J8" i="104"/>
  <c r="I8" i="104"/>
  <c r="H8" i="104"/>
  <c r="G8" i="104"/>
  <c r="E8" i="104"/>
  <c r="D8" i="104"/>
  <c r="B8" i="104"/>
  <c r="V23" i="11" l="1"/>
  <c r="V32" i="11"/>
  <c r="V22" i="11"/>
  <c r="V16" i="11"/>
  <c r="V25" i="11"/>
  <c r="V34" i="11"/>
  <c r="V17" i="11"/>
  <c r="V26" i="11"/>
  <c r="V35" i="11"/>
  <c r="V31" i="11"/>
  <c r="V14" i="11"/>
  <c r="V10" i="11"/>
  <c r="V19" i="11"/>
  <c r="V28" i="11"/>
  <c r="V37" i="11"/>
  <c r="V13" i="11"/>
  <c r="V11" i="11"/>
  <c r="V20" i="11"/>
  <c r="V29" i="11"/>
  <c r="L35" i="11"/>
  <c r="L26" i="11"/>
  <c r="L17" i="11"/>
  <c r="L34" i="11"/>
  <c r="L25" i="11"/>
  <c r="L16" i="11"/>
  <c r="L28" i="11"/>
  <c r="L14" i="11"/>
  <c r="L20" i="11"/>
  <c r="L19" i="11"/>
  <c r="L32" i="11"/>
  <c r="L23" i="11"/>
  <c r="L31" i="11"/>
  <c r="L22" i="11"/>
  <c r="L13" i="11"/>
  <c r="L29" i="11"/>
  <c r="L15" i="11"/>
  <c r="L18" i="11"/>
  <c r="L21" i="11"/>
  <c r="L30" i="11"/>
  <c r="L24" i="11"/>
  <c r="L27" i="11"/>
  <c r="L33" i="11"/>
  <c r="L12" i="11"/>
  <c r="D33" i="108"/>
  <c r="C33" i="108" s="1"/>
  <c r="D23" i="108"/>
  <c r="C23" i="108" s="1"/>
  <c r="D25" i="107"/>
  <c r="C25" i="107" s="1"/>
  <c r="I25" i="88"/>
  <c r="F25" i="88"/>
  <c r="E25" i="88"/>
  <c r="D25" i="88"/>
  <c r="C25" i="88" s="1"/>
  <c r="I24" i="88"/>
  <c r="F24" i="88"/>
  <c r="E24" i="88"/>
  <c r="D24" i="88"/>
  <c r="C24" i="88" s="1"/>
  <c r="I23" i="88"/>
  <c r="F23" i="88"/>
  <c r="E23" i="88"/>
  <c r="D23" i="88"/>
  <c r="C23" i="88" s="1"/>
  <c r="I22" i="88"/>
  <c r="F22" i="88"/>
  <c r="E22" i="88"/>
  <c r="D22" i="88"/>
  <c r="C22" i="88" s="1"/>
  <c r="I21" i="88"/>
  <c r="F21" i="88"/>
  <c r="E21" i="88"/>
  <c r="D21" i="88"/>
  <c r="C21" i="88"/>
  <c r="L21" i="88" s="1"/>
  <c r="O20" i="88"/>
  <c r="I20" i="88"/>
  <c r="F20" i="88"/>
  <c r="E20" i="88"/>
  <c r="D20" i="88"/>
  <c r="C20" i="88"/>
  <c r="L20" i="88" s="1"/>
  <c r="I19" i="88"/>
  <c r="F19" i="88"/>
  <c r="E19" i="88"/>
  <c r="D19" i="88"/>
  <c r="C19" i="88" s="1"/>
  <c r="I18" i="88"/>
  <c r="F18" i="88"/>
  <c r="E18" i="88"/>
  <c r="D18" i="88"/>
  <c r="C18" i="88"/>
  <c r="O18" i="88" s="1"/>
  <c r="O17" i="88"/>
  <c r="L17" i="88"/>
  <c r="I17" i="88"/>
  <c r="F17" i="88"/>
  <c r="E17" i="88"/>
  <c r="D17" i="88"/>
  <c r="C17" i="88"/>
  <c r="I16" i="88"/>
  <c r="F16" i="88"/>
  <c r="E16" i="88"/>
  <c r="D16" i="88"/>
  <c r="C16" i="88"/>
  <c r="O16" i="88" s="1"/>
  <c r="I29" i="98"/>
  <c r="F29" i="98"/>
  <c r="E29" i="98"/>
  <c r="D29" i="98"/>
  <c r="C29" i="98" s="1"/>
  <c r="B29" i="98"/>
  <c r="O22" i="88" l="1"/>
  <c r="L22" i="88"/>
  <c r="L19" i="88"/>
  <c r="O19" i="88"/>
  <c r="O23" i="88"/>
  <c r="L23" i="88"/>
  <c r="O24" i="88"/>
  <c r="L24" i="88"/>
  <c r="O25" i="88"/>
  <c r="L25" i="88"/>
  <c r="L16" i="88"/>
  <c r="O21" i="88"/>
  <c r="L18" i="88"/>
  <c r="O29" i="98"/>
  <c r="M29" i="98"/>
  <c r="N29" i="98" l="1"/>
  <c r="D39" i="76" l="1"/>
  <c r="C39" i="76" s="1"/>
  <c r="E39" i="76"/>
  <c r="H39" i="76"/>
  <c r="J39" i="76"/>
  <c r="K39" i="76"/>
  <c r="M39" i="76"/>
  <c r="N39" i="76"/>
  <c r="P39" i="76"/>
  <c r="O39" i="76" s="1"/>
  <c r="Q39" i="76"/>
  <c r="S39" i="76"/>
  <c r="T39" i="76"/>
  <c r="R39" i="76" l="1"/>
  <c r="I39" i="76"/>
  <c r="L39" i="76"/>
  <c r="L10" i="80" l="1"/>
  <c r="L9" i="80"/>
  <c r="T13" i="76"/>
  <c r="S13" i="76"/>
  <c r="P13" i="76"/>
  <c r="O13" i="76" s="1"/>
  <c r="N13" i="76"/>
  <c r="M13" i="76"/>
  <c r="K13" i="76"/>
  <c r="J13" i="76"/>
  <c r="H13" i="76"/>
  <c r="G13" i="76"/>
  <c r="Y14" i="92"/>
  <c r="X14" i="92"/>
  <c r="V14" i="92"/>
  <c r="U14" i="92"/>
  <c r="S14" i="92"/>
  <c r="R14" i="92"/>
  <c r="P14" i="92"/>
  <c r="O14" i="92"/>
  <c r="M14" i="92"/>
  <c r="L14" i="92"/>
  <c r="J14" i="92"/>
  <c r="I14" i="92"/>
  <c r="G14" i="92"/>
  <c r="F14" i="92"/>
  <c r="D14" i="92"/>
  <c r="C14" i="92"/>
  <c r="I12" i="71"/>
  <c r="H12" i="71"/>
  <c r="G12" i="71"/>
  <c r="F12" i="71"/>
  <c r="D12" i="71"/>
  <c r="C12" i="71"/>
  <c r="I13" i="64"/>
  <c r="H13" i="64"/>
  <c r="G13" i="64"/>
  <c r="F13" i="64"/>
  <c r="D13" i="64"/>
  <c r="C13" i="64"/>
  <c r="H14" i="88"/>
  <c r="G14" i="88"/>
  <c r="E12" i="71" l="1"/>
  <c r="I13" i="76"/>
  <c r="F13" i="76"/>
  <c r="R13" i="76"/>
  <c r="L13" i="76"/>
  <c r="Q14" i="92"/>
  <c r="T14" i="92"/>
  <c r="N14" i="92"/>
  <c r="H14" i="92"/>
  <c r="W14" i="92"/>
  <c r="K14" i="92"/>
  <c r="B14" i="92"/>
  <c r="E14" i="92"/>
  <c r="B12" i="71"/>
  <c r="E13" i="64"/>
  <c r="B13" i="64"/>
  <c r="E13" i="76"/>
  <c r="P14" i="88" l="1"/>
  <c r="L11" i="11" l="1"/>
  <c r="L9" i="11"/>
  <c r="L10" i="11"/>
  <c r="K14" i="88"/>
  <c r="J14" i="88"/>
  <c r="I14" i="88" l="1"/>
  <c r="M14" i="88" l="1"/>
  <c r="B14" i="88"/>
  <c r="E14" i="88" l="1"/>
  <c r="D14" i="88"/>
  <c r="F14" i="88"/>
  <c r="C14" i="88" l="1"/>
  <c r="L14" i="88" s="1"/>
  <c r="O14" i="88" l="1"/>
  <c r="F42" i="76"/>
  <c r="G39" i="76"/>
  <c r="F39" i="76" s="1"/>
  <c r="D13" i="76" l="1"/>
  <c r="C13" i="76" s="1"/>
</calcChain>
</file>

<file path=xl/sharedStrings.xml><?xml version="1.0" encoding="utf-8"?>
<sst xmlns="http://schemas.openxmlformats.org/spreadsheetml/2006/main" count="2140" uniqueCount="712">
  <si>
    <t>단위 : 명, %</t>
  </si>
  <si>
    <t>구성비
Composition</t>
    <phoneticPr fontId="16" type="noConversion"/>
  </si>
  <si>
    <t xml:space="preserve"> </t>
    <phoneticPr fontId="16" type="noConversion"/>
  </si>
  <si>
    <t>1. 인구추이</t>
    <phoneticPr fontId="16" type="noConversion"/>
  </si>
  <si>
    <t>Unit : household, person</t>
  </si>
  <si>
    <t>인구밀도
 Population density</t>
    <phoneticPr fontId="16" type="noConversion"/>
  </si>
  <si>
    <t xml:space="preserve">단위 : 명 </t>
    <phoneticPr fontId="16" type="noConversion"/>
  </si>
  <si>
    <t>Unit : person</t>
    <phoneticPr fontId="16" type="noConversion"/>
  </si>
  <si>
    <t>계
Total</t>
    <phoneticPr fontId="16" type="noConversion"/>
  </si>
  <si>
    <t>계 Total</t>
    <phoneticPr fontId="16" type="noConversion"/>
  </si>
  <si>
    <t>남 Male</t>
    <phoneticPr fontId="16" type="noConversion"/>
  </si>
  <si>
    <t>여 Female</t>
    <phoneticPr fontId="16" type="noConversion"/>
  </si>
  <si>
    <t>인구증가율(%)
Population increase rate</t>
    <phoneticPr fontId="16" type="noConversion"/>
  </si>
  <si>
    <t>한국인
Korean</t>
    <phoneticPr fontId="16" type="noConversion"/>
  </si>
  <si>
    <t>외국인
Foreigner</t>
    <phoneticPr fontId="16" type="noConversion"/>
  </si>
  <si>
    <t>0 ∼ 4
Year</t>
    <phoneticPr fontId="16" type="noConversion"/>
  </si>
  <si>
    <t>5 ∼ 9
Year</t>
    <phoneticPr fontId="16" type="noConversion"/>
  </si>
  <si>
    <t>10 ∼14
Year</t>
    <phoneticPr fontId="16" type="noConversion"/>
  </si>
  <si>
    <t>15 ∼19
Year</t>
    <phoneticPr fontId="16" type="noConversion"/>
  </si>
  <si>
    <t>20 ∼24
Year</t>
    <phoneticPr fontId="16" type="noConversion"/>
  </si>
  <si>
    <t>25 ∼29
Year</t>
    <phoneticPr fontId="16" type="noConversion"/>
  </si>
  <si>
    <t>30 ∼34
Year</t>
    <phoneticPr fontId="16" type="noConversion"/>
  </si>
  <si>
    <t>35 ∼39
Year</t>
    <phoneticPr fontId="16" type="noConversion"/>
  </si>
  <si>
    <t>자료 : 통계청,  「인구동향조사」</t>
    <phoneticPr fontId="16" type="noConversion"/>
  </si>
  <si>
    <t>Source : Statistics Korea</t>
    <phoneticPr fontId="16" type="noConversion"/>
  </si>
  <si>
    <t>단위 : 세대, 명</t>
    <phoneticPr fontId="16" type="noConversion"/>
  </si>
  <si>
    <t>85
Year &amp; Over</t>
    <phoneticPr fontId="16" type="noConversion"/>
  </si>
  <si>
    <r>
      <t>세대</t>
    </r>
    <r>
      <rPr>
        <vertAlign val="superscript"/>
        <sz val="9"/>
        <rFont val="돋움"/>
        <family val="3"/>
        <charset val="129"/>
      </rPr>
      <t>1)</t>
    </r>
    <r>
      <rPr>
        <sz val="9"/>
        <rFont val="돋움"/>
        <family val="3"/>
        <charset val="129"/>
      </rPr>
      <t xml:space="preserve">
Number of
households</t>
    </r>
    <phoneticPr fontId="16" type="noConversion"/>
  </si>
  <si>
    <t>남
Male</t>
    <phoneticPr fontId="16" type="noConversion"/>
  </si>
  <si>
    <t>여
Female</t>
    <phoneticPr fontId="16" type="noConversion"/>
  </si>
  <si>
    <t>연별 및 읍면별
Year &amp; Eup, Myeon</t>
    <phoneticPr fontId="16" type="noConversion"/>
  </si>
  <si>
    <t>…</t>
    <phoneticPr fontId="26" type="noConversion"/>
  </si>
  <si>
    <t>Year &amp;
Eup, Myeon</t>
    <phoneticPr fontId="16" type="noConversion"/>
  </si>
  <si>
    <t>계
sub-total</t>
    <phoneticPr fontId="16" type="noConversion"/>
  </si>
  <si>
    <t>남
Male</t>
    <phoneticPr fontId="16" type="noConversion"/>
  </si>
  <si>
    <t>여
Female</t>
    <phoneticPr fontId="16" type="noConversion"/>
  </si>
  <si>
    <t>Bonghwa</t>
    <phoneticPr fontId="14" type="noConversion"/>
  </si>
  <si>
    <t xml:space="preserve">물야면  </t>
    <phoneticPr fontId="16" type="noConversion"/>
  </si>
  <si>
    <t>Mulya</t>
    <phoneticPr fontId="14" type="noConversion"/>
  </si>
  <si>
    <t xml:space="preserve">봉성면  </t>
    <phoneticPr fontId="16" type="noConversion"/>
  </si>
  <si>
    <t>Bongseong</t>
    <phoneticPr fontId="26" type="noConversion"/>
  </si>
  <si>
    <t xml:space="preserve">법전면  </t>
    <phoneticPr fontId="16" type="noConversion"/>
  </si>
  <si>
    <t>Beopjeon</t>
    <phoneticPr fontId="14" type="noConversion"/>
  </si>
  <si>
    <t xml:space="preserve">춘양면  </t>
    <phoneticPr fontId="16" type="noConversion"/>
  </si>
  <si>
    <t>Chunyang</t>
    <phoneticPr fontId="14" type="noConversion"/>
  </si>
  <si>
    <t xml:space="preserve">소천면  </t>
    <phoneticPr fontId="16" type="noConversion"/>
  </si>
  <si>
    <t>Socheon</t>
    <phoneticPr fontId="14" type="noConversion"/>
  </si>
  <si>
    <t xml:space="preserve">석포면  </t>
    <phoneticPr fontId="16" type="noConversion"/>
  </si>
  <si>
    <t>Seokpo</t>
    <phoneticPr fontId="14" type="noConversion"/>
  </si>
  <si>
    <t xml:space="preserve">재산면  </t>
    <phoneticPr fontId="16" type="noConversion"/>
  </si>
  <si>
    <t>Jaesan</t>
    <phoneticPr fontId="14" type="noConversion"/>
  </si>
  <si>
    <t xml:space="preserve">명호면  </t>
    <phoneticPr fontId="16" type="noConversion"/>
  </si>
  <si>
    <t>Myeongho</t>
    <phoneticPr fontId="14" type="noConversion"/>
  </si>
  <si>
    <t xml:space="preserve">상운면  </t>
    <phoneticPr fontId="16" type="noConversion"/>
  </si>
  <si>
    <t>Sangwun</t>
    <phoneticPr fontId="14" type="noConversion"/>
  </si>
  <si>
    <t>연별 및
읍면별</t>
    <phoneticPr fontId="16" type="noConversion"/>
  </si>
  <si>
    <t>연별</t>
    <phoneticPr fontId="16" type="noConversion"/>
  </si>
  <si>
    <t>계 
Total</t>
    <phoneticPr fontId="26" type="noConversion"/>
  </si>
  <si>
    <t>남
Male</t>
    <phoneticPr fontId="26" type="noConversion"/>
  </si>
  <si>
    <t>여
Female</t>
    <phoneticPr fontId="26" type="noConversion"/>
  </si>
  <si>
    <t>자료 :「사망원인통계」 통계청 인구동향과</t>
    <phoneticPr fontId="16" type="noConversion"/>
  </si>
  <si>
    <t>Source : Statistics Korea</t>
    <phoneticPr fontId="26" type="noConversion"/>
  </si>
  <si>
    <t xml:space="preserve">단위 : 가구, % </t>
    <phoneticPr fontId="16" type="noConversion"/>
  </si>
  <si>
    <t>단위 : 명, %</t>
    <phoneticPr fontId="16" type="noConversion"/>
  </si>
  <si>
    <t>Unit : person, %</t>
    <phoneticPr fontId="16" type="noConversion"/>
  </si>
  <si>
    <t>순이동 
Net migrants</t>
    <phoneticPr fontId="16" type="noConversion"/>
  </si>
  <si>
    <t>단위 : 세대, 명</t>
  </si>
  <si>
    <t>남
Male</t>
  </si>
  <si>
    <t>여
Female</t>
  </si>
  <si>
    <t>삼계 1리</t>
  </si>
  <si>
    <t>삼계 2리</t>
  </si>
  <si>
    <t>유곡 1리</t>
  </si>
  <si>
    <t>유곡 2리</t>
  </si>
  <si>
    <t>유곡 3리</t>
  </si>
  <si>
    <t>거촌 1리</t>
  </si>
  <si>
    <t>거촌 2리</t>
  </si>
  <si>
    <t>거촌 3리</t>
  </si>
  <si>
    <t>석평 1리</t>
  </si>
  <si>
    <t>석평 2리</t>
  </si>
  <si>
    <t>석평 3리</t>
  </si>
  <si>
    <t>해저 1리</t>
  </si>
  <si>
    <t>해저 2리</t>
  </si>
  <si>
    <t>해저 3리</t>
  </si>
  <si>
    <t>적덕 1리</t>
  </si>
  <si>
    <t>적덕 2리</t>
  </si>
  <si>
    <t>화 천 리</t>
  </si>
  <si>
    <t>도촌 1리</t>
  </si>
  <si>
    <t>도촌 2리</t>
  </si>
  <si>
    <t>문단 1리</t>
  </si>
  <si>
    <t>문단 2리</t>
  </si>
  <si>
    <t>Mundan 2ri</t>
  </si>
  <si>
    <t>오록 1리</t>
  </si>
  <si>
    <t>오록 2리</t>
  </si>
  <si>
    <t>Orok 2ri</t>
  </si>
  <si>
    <t>오록 3리</t>
  </si>
  <si>
    <t>Orok 3ri</t>
  </si>
  <si>
    <t>오록 4리</t>
  </si>
  <si>
    <t>Orok 4ri</t>
  </si>
  <si>
    <t>가평 1리</t>
  </si>
  <si>
    <t>가평 2리</t>
  </si>
  <si>
    <t>개단 1리</t>
  </si>
  <si>
    <t>개단 2리</t>
  </si>
  <si>
    <t>Gaedan 2ri</t>
  </si>
  <si>
    <t>개단 3리</t>
  </si>
  <si>
    <t>Gaedan 3ri</t>
  </si>
  <si>
    <t>개단 4리</t>
  </si>
  <si>
    <t>Gaedan 4ri</t>
  </si>
  <si>
    <t>개단 5리</t>
  </si>
  <si>
    <t>Gaedan 5ri</t>
  </si>
  <si>
    <t>오전 1리</t>
  </si>
  <si>
    <t>오전 2리</t>
  </si>
  <si>
    <t>Ojeon 2ri</t>
  </si>
  <si>
    <t>압동 1리</t>
  </si>
  <si>
    <t>압동 2리</t>
  </si>
  <si>
    <t>Apdong 2ri</t>
  </si>
  <si>
    <t>압동 3리</t>
  </si>
  <si>
    <t>Apdong 3ri</t>
  </si>
  <si>
    <t>두문 1리</t>
  </si>
  <si>
    <t>두문 2리</t>
  </si>
  <si>
    <t>Dumun 2ri</t>
  </si>
  <si>
    <t>수식 1리</t>
  </si>
  <si>
    <t>수식 2리</t>
  </si>
  <si>
    <t>Susik 2ri</t>
  </si>
  <si>
    <t>북지 1리</t>
  </si>
  <si>
    <t>북지 2리</t>
  </si>
  <si>
    <t>Bukji 2ri</t>
  </si>
  <si>
    <t>북지 3리</t>
  </si>
  <si>
    <t>Bukji 3ri</t>
  </si>
  <si>
    <t>북지 4리</t>
  </si>
  <si>
    <t>Bukji 4ri</t>
  </si>
  <si>
    <t>Bongseong 2ri</t>
  </si>
  <si>
    <t>봉양 1리</t>
  </si>
  <si>
    <t>봉양 2리</t>
  </si>
  <si>
    <t>외삼 1리</t>
  </si>
  <si>
    <t>외삼 2리</t>
  </si>
  <si>
    <t>Oesam 2ri</t>
  </si>
  <si>
    <t>창 평 리</t>
  </si>
  <si>
    <t>동 양 리</t>
  </si>
  <si>
    <t>금봉 1리</t>
  </si>
  <si>
    <t>금봉 2리</t>
  </si>
  <si>
    <t>Geumbong 2ri</t>
  </si>
  <si>
    <t>우곡 1리</t>
  </si>
  <si>
    <t>우곡 2리</t>
  </si>
  <si>
    <t>Ugok 2ri</t>
  </si>
  <si>
    <t>법전 1리</t>
  </si>
  <si>
    <t>법전 2리</t>
  </si>
  <si>
    <t>Beopjeon 2ri</t>
  </si>
  <si>
    <t>풍정 1리</t>
  </si>
  <si>
    <t>풍정 2리</t>
  </si>
  <si>
    <t>척곡 1리</t>
  </si>
  <si>
    <t>척곡 2리</t>
  </si>
  <si>
    <t>Cheokgok 2ri</t>
  </si>
  <si>
    <t>소천 1리</t>
  </si>
  <si>
    <t>소천 2리</t>
  </si>
  <si>
    <t>Socheon 2ri</t>
  </si>
  <si>
    <t>눌산 1리</t>
  </si>
  <si>
    <t>눌산 2리</t>
  </si>
  <si>
    <t>Nulsan 2ri</t>
  </si>
  <si>
    <t>어지 1리</t>
  </si>
  <si>
    <t>어지 2리</t>
  </si>
  <si>
    <t>Eoji 2ri</t>
  </si>
  <si>
    <t>소 지 리</t>
  </si>
  <si>
    <t>의양 1리</t>
  </si>
  <si>
    <t>의양 2리</t>
  </si>
  <si>
    <t>Uiyang 2ri</t>
  </si>
  <si>
    <t>의양 3리</t>
  </si>
  <si>
    <t>Uiyang 3ri</t>
  </si>
  <si>
    <t>의양 4리</t>
  </si>
  <si>
    <t>Uiyang 4ri</t>
  </si>
  <si>
    <t>학 산 리</t>
  </si>
  <si>
    <t>서 동 리</t>
  </si>
  <si>
    <t>석현 1리</t>
  </si>
  <si>
    <t>석현 2리</t>
  </si>
  <si>
    <t>Seokhyeon 2ri</t>
  </si>
  <si>
    <t>Aedang 2ri</t>
  </si>
  <si>
    <t>도심 1리</t>
  </si>
  <si>
    <t>도심 2리</t>
  </si>
  <si>
    <t>Dosim 2ri</t>
  </si>
  <si>
    <t>도심 3리</t>
  </si>
  <si>
    <t>Dosim 3ri</t>
  </si>
  <si>
    <t>서벽 1리</t>
  </si>
  <si>
    <t>서벽 2리</t>
  </si>
  <si>
    <t>Seobyeok 2ri</t>
  </si>
  <si>
    <t>서벽 3리</t>
  </si>
  <si>
    <t>Seobyeok 3ri</t>
  </si>
  <si>
    <t>서벽 4리</t>
  </si>
  <si>
    <t>Seobyeok 4ri</t>
  </si>
  <si>
    <t>우구치리</t>
  </si>
  <si>
    <t>소로 1리</t>
  </si>
  <si>
    <t>소로 2리</t>
  </si>
  <si>
    <t>Soro 2ri</t>
  </si>
  <si>
    <t>현동 1리</t>
  </si>
  <si>
    <t>현동 2리</t>
  </si>
  <si>
    <t>Hyeondong 2ri</t>
  </si>
  <si>
    <t>현동 3리</t>
  </si>
  <si>
    <t>Hyeondong 3ri</t>
  </si>
  <si>
    <t>현동 4리</t>
  </si>
  <si>
    <t>고선 1리</t>
  </si>
  <si>
    <t>고선 2리</t>
  </si>
  <si>
    <t>Goseon 2ri</t>
  </si>
  <si>
    <t>임기 1리</t>
  </si>
  <si>
    <t>임기 2리</t>
  </si>
  <si>
    <t>Imgi 2ri</t>
  </si>
  <si>
    <t>임기 3리</t>
  </si>
  <si>
    <t>Imgi 3ri</t>
  </si>
  <si>
    <t>두 음 리</t>
  </si>
  <si>
    <t>서 천 리</t>
  </si>
  <si>
    <t>남희룡리</t>
  </si>
  <si>
    <t>분천 1리</t>
  </si>
  <si>
    <t>분천 2리</t>
  </si>
  <si>
    <t>Buncheon 2ri</t>
  </si>
  <si>
    <t>분천 3리</t>
  </si>
  <si>
    <t>Buncheon 3ri</t>
  </si>
  <si>
    <t>분천 4리</t>
  </si>
  <si>
    <t>Buncheon 4ri</t>
  </si>
  <si>
    <t>Buncheon 5ri</t>
  </si>
  <si>
    <t>석포 1리</t>
  </si>
  <si>
    <t>석포 2리</t>
  </si>
  <si>
    <t>Seokpo 2ri</t>
  </si>
  <si>
    <t>석포 3리</t>
  </si>
  <si>
    <t>Seokpo 3ri</t>
  </si>
  <si>
    <t>석포 4리</t>
  </si>
  <si>
    <t>Seokpo 4ri</t>
  </si>
  <si>
    <t>대현 1리</t>
  </si>
  <si>
    <t>대현 2리</t>
  </si>
  <si>
    <t>Daehyeon 2ri</t>
  </si>
  <si>
    <t>Dongmyeon 2ri</t>
  </si>
  <si>
    <t>Galsan 2ri</t>
  </si>
  <si>
    <t>도천 1리</t>
  </si>
  <si>
    <t>도천 2리</t>
  </si>
  <si>
    <t>Docheon 2ri</t>
  </si>
  <si>
    <t>도천 3리</t>
  </si>
  <si>
    <t>도천 4리</t>
  </si>
  <si>
    <t>Docheon 4ri</t>
  </si>
  <si>
    <t>삼동 1리</t>
  </si>
  <si>
    <t>삼동 2리</t>
  </si>
  <si>
    <t>Samdong 2ri</t>
  </si>
  <si>
    <t>양곡 1리</t>
  </si>
  <si>
    <t>양곡 2리</t>
  </si>
  <si>
    <t>Yanggok 2ri</t>
  </si>
  <si>
    <t>고감 1리</t>
  </si>
  <si>
    <t>고감 2리</t>
  </si>
  <si>
    <t>Gogam 2ri</t>
  </si>
  <si>
    <t>풍호 1리</t>
  </si>
  <si>
    <t>고계 1리</t>
  </si>
  <si>
    <t>고계 2리</t>
  </si>
  <si>
    <t>Gogye 2ri</t>
  </si>
  <si>
    <t>관창 1리</t>
  </si>
  <si>
    <t>관창 2리</t>
  </si>
  <si>
    <t>Gwanchang 2ri</t>
  </si>
  <si>
    <t>가곡 1리</t>
  </si>
  <si>
    <t>가곡 2리</t>
  </si>
  <si>
    <t>Gagok 2ri</t>
  </si>
  <si>
    <t>가곡 3리</t>
  </si>
  <si>
    <t>Gagok 3ri</t>
  </si>
  <si>
    <t>운계 1리</t>
  </si>
  <si>
    <t>운계 2리</t>
  </si>
  <si>
    <t>Ungye 2ri</t>
  </si>
  <si>
    <t>Hanul 2ri</t>
  </si>
  <si>
    <t>1. 인구추이(계속)</t>
    <phoneticPr fontId="26" type="noConversion"/>
  </si>
  <si>
    <t xml:space="preserve"> 1. Population Trend(Cont'd)</t>
    <phoneticPr fontId="26" type="noConversion"/>
  </si>
  <si>
    <t>자료 : 통계청,「국내인구이동통계」</t>
    <phoneticPr fontId="16" type="noConversion"/>
  </si>
  <si>
    <t>Unit : person, cases</t>
    <phoneticPr fontId="16" type="noConversion"/>
  </si>
  <si>
    <t>Unit : person, cases</t>
    <phoneticPr fontId="16" type="noConversion"/>
  </si>
  <si>
    <t>단위 : 세대, 명</t>
    <phoneticPr fontId="14" type="noConversion"/>
  </si>
  <si>
    <t xml:space="preserve"> </t>
    <phoneticPr fontId="14" type="noConversion"/>
  </si>
  <si>
    <t>세대당인구
Person per household</t>
    <phoneticPr fontId="14" type="noConversion"/>
  </si>
  <si>
    <t>인구밀도
Population density</t>
    <phoneticPr fontId="14" type="noConversion"/>
  </si>
  <si>
    <t>한국인 
Korean</t>
    <phoneticPr fontId="14" type="noConversion"/>
  </si>
  <si>
    <t>외국인  Foreigner</t>
    <phoneticPr fontId="14" type="noConversion"/>
  </si>
  <si>
    <t>남
Male</t>
    <phoneticPr fontId="14" type="noConversion"/>
  </si>
  <si>
    <t>여
Female</t>
    <phoneticPr fontId="14" type="noConversion"/>
  </si>
  <si>
    <t>면적(㎢)
Area</t>
    <phoneticPr fontId="14" type="noConversion"/>
  </si>
  <si>
    <t xml:space="preserve"> </t>
    <phoneticPr fontId="14" type="noConversion"/>
  </si>
  <si>
    <t>3. 리별 세대 및 인구(최근년도)</t>
    <phoneticPr fontId="14" type="noConversion"/>
  </si>
  <si>
    <t>봉 화 읍</t>
  </si>
  <si>
    <t>Bonghwa Eup</t>
  </si>
  <si>
    <t>내성 1리</t>
  </si>
  <si>
    <t>Naeseong 1ri</t>
  </si>
  <si>
    <t>내성 2리</t>
  </si>
  <si>
    <t>Naeseong 2ri</t>
  </si>
  <si>
    <t>내성 3리</t>
  </si>
  <si>
    <t>Naeseong 3ri</t>
  </si>
  <si>
    <t>내성 4리</t>
  </si>
  <si>
    <t>Naeseong 4ri</t>
  </si>
  <si>
    <t>Samgye 1ri</t>
  </si>
  <si>
    <t>Samgye 2ri</t>
  </si>
  <si>
    <t>Yugok 1ri</t>
  </si>
  <si>
    <t>Yugok 2ri</t>
  </si>
  <si>
    <t>Yugok 3ri</t>
  </si>
  <si>
    <t>Geochon 1rl</t>
  </si>
  <si>
    <t>Geochon 2rl</t>
  </si>
  <si>
    <t>Geochon 3rl</t>
  </si>
  <si>
    <t>Seokpyeong 1ri</t>
  </si>
  <si>
    <t>Seokpyeong 2ri</t>
  </si>
  <si>
    <t>Seokpyeong 3ri</t>
  </si>
  <si>
    <t>Haejeo 1ri</t>
  </si>
  <si>
    <t>Haejeo 2ri</t>
  </si>
  <si>
    <t>Haejeo 3ri</t>
  </si>
  <si>
    <t>Jeokdeok 1ri</t>
  </si>
  <si>
    <t>Jeokdeok 2ri</t>
  </si>
  <si>
    <t>Hwacheon ri</t>
  </si>
  <si>
    <t>Dochon 1ri</t>
  </si>
  <si>
    <t>Dochon 2ri</t>
  </si>
  <si>
    <t>Mundan 1ri</t>
  </si>
  <si>
    <t>물 야 면</t>
  </si>
  <si>
    <t xml:space="preserve">Mulya-myeon </t>
  </si>
  <si>
    <t>Orok 1ri</t>
  </si>
  <si>
    <t>Gapyeong 1ri</t>
  </si>
  <si>
    <t>Gapyeong 2ri</t>
  </si>
  <si>
    <t>한국인
Korean</t>
    <phoneticPr fontId="14" type="noConversion"/>
  </si>
  <si>
    <t>외국인
Foreigner</t>
    <phoneticPr fontId="14" type="noConversion"/>
  </si>
  <si>
    <t>Bonghwa Gun</t>
    <phoneticPr fontId="23" type="noConversion"/>
  </si>
  <si>
    <t>3. 리별 세대 및 인구(최근년도)(계속)</t>
    <phoneticPr fontId="14" type="noConversion"/>
  </si>
  <si>
    <t>Gaedan 1ri</t>
  </si>
  <si>
    <t>Ojeon 1ri</t>
  </si>
  <si>
    <t>Apdong 1ri</t>
  </si>
  <si>
    <t>Dumun 1ri</t>
  </si>
  <si>
    <t>Susik 1ri</t>
  </si>
  <si>
    <t>Bukji 1ri</t>
  </si>
  <si>
    <t>봉 성 면</t>
  </si>
  <si>
    <t>Bongseong-myeon</t>
  </si>
  <si>
    <t>봉성 1리</t>
  </si>
  <si>
    <t>Bongseong 1ri</t>
  </si>
  <si>
    <t>봉성 2리</t>
  </si>
  <si>
    <t>Bongyang 1ri</t>
  </si>
  <si>
    <t>Bongyang 2ri</t>
  </si>
  <si>
    <t>Oesam 1ri</t>
  </si>
  <si>
    <t>Changpyeong ri</t>
  </si>
  <si>
    <t>Dongyang ri</t>
  </si>
  <si>
    <t>Geumbong 1ri</t>
  </si>
  <si>
    <t>Ugok 1ri</t>
  </si>
  <si>
    <t>법 전 면</t>
  </si>
  <si>
    <t>Beopjeon myeon</t>
    <phoneticPr fontId="23" type="noConversion"/>
  </si>
  <si>
    <t>춘 양 면</t>
  </si>
  <si>
    <t>Chunyang myeon</t>
    <phoneticPr fontId="23" type="noConversion"/>
  </si>
  <si>
    <t>Uiyang 1ri</t>
    <phoneticPr fontId="14" type="noConversion"/>
  </si>
  <si>
    <t>Haksan ri</t>
    <phoneticPr fontId="14" type="noConversion"/>
  </si>
  <si>
    <t>Seodong ri</t>
    <phoneticPr fontId="14" type="noConversion"/>
  </si>
  <si>
    <t>Seokhyeon 1ri</t>
    <phoneticPr fontId="14" type="noConversion"/>
  </si>
  <si>
    <t>애당 1리</t>
  </si>
  <si>
    <t>Aedang 1ri</t>
    <phoneticPr fontId="23" type="noConversion"/>
  </si>
  <si>
    <t>애당 2리</t>
  </si>
  <si>
    <t>Dosim 1ri</t>
    <phoneticPr fontId="14" type="noConversion"/>
  </si>
  <si>
    <t>Seobyeok 1ri</t>
    <phoneticPr fontId="14" type="noConversion"/>
  </si>
  <si>
    <t>Uguchi ri</t>
    <phoneticPr fontId="14" type="noConversion"/>
  </si>
  <si>
    <t>Soro 1ri</t>
    <phoneticPr fontId="14" type="noConversion"/>
  </si>
  <si>
    <t>소 천 면</t>
  </si>
  <si>
    <t>Socheon myeon</t>
  </si>
  <si>
    <t>Hyeondong 1ri</t>
  </si>
  <si>
    <t>Hyeondong 4ri</t>
  </si>
  <si>
    <t>Goseon 1ri</t>
  </si>
  <si>
    <t>Imgi 1ri</t>
  </si>
  <si>
    <t>Seocheon ri</t>
  </si>
  <si>
    <t>Namhoeryong ri</t>
  </si>
  <si>
    <t>Buncheon 1ri</t>
  </si>
  <si>
    <t>분천 5리</t>
  </si>
  <si>
    <t>석 포 면</t>
  </si>
  <si>
    <t>Seokpo myeon</t>
  </si>
  <si>
    <t>Seokpo 1ri</t>
  </si>
  <si>
    <t>Daehyeon 1ri</t>
  </si>
  <si>
    <t>승 부 리</t>
    <phoneticPr fontId="23" type="noConversion"/>
  </si>
  <si>
    <t>Seungbu ri</t>
    <phoneticPr fontId="23" type="noConversion"/>
  </si>
  <si>
    <t>재 산 면</t>
  </si>
  <si>
    <t>Jaesan myeon</t>
  </si>
  <si>
    <t>남 면 리</t>
  </si>
  <si>
    <t>Nammyeon ri</t>
  </si>
  <si>
    <t>동면 1리</t>
  </si>
  <si>
    <t>Dongmyeon 1ri</t>
  </si>
  <si>
    <t>동면 2리</t>
  </si>
  <si>
    <t>갈산 1리</t>
  </si>
  <si>
    <t>Galsan 1ri</t>
  </si>
  <si>
    <t>갈산 2리</t>
  </si>
  <si>
    <t>상 리 리</t>
  </si>
  <si>
    <t>Sangri ri</t>
  </si>
  <si>
    <t>명 호 면</t>
  </si>
  <si>
    <t>Myeongho myeon</t>
  </si>
  <si>
    <t>Docheon 1ri</t>
  </si>
  <si>
    <t>Docheon 3ri</t>
  </si>
  <si>
    <t>Samdong 1ri</t>
  </si>
  <si>
    <t>Yanggok 1ri</t>
  </si>
  <si>
    <t>Gogam 1ri</t>
  </si>
  <si>
    <t>풍호 2리</t>
  </si>
  <si>
    <t>Gogye 1ri</t>
  </si>
  <si>
    <t>북 곡 리</t>
  </si>
  <si>
    <t>Bukgok ri</t>
  </si>
  <si>
    <t>Gwanchang 1ri</t>
  </si>
  <si>
    <t>상 운 면</t>
  </si>
  <si>
    <t>Sangun myeon</t>
  </si>
  <si>
    <t>Gagok 1ri</t>
  </si>
  <si>
    <t>Ungye 1ri</t>
  </si>
  <si>
    <t>문 촌 리</t>
  </si>
  <si>
    <t>Munchon ri</t>
  </si>
  <si>
    <t>하눌 1리</t>
  </si>
  <si>
    <t>Hanul 1ri</t>
  </si>
  <si>
    <t>하눌 2리</t>
  </si>
  <si>
    <t>토 일 리</t>
  </si>
  <si>
    <t>Toil ri</t>
  </si>
  <si>
    <t>구 천 리</t>
  </si>
  <si>
    <t>Gucheon ri</t>
  </si>
  <si>
    <t>설 매 리</t>
  </si>
  <si>
    <t>Seolmae ri</t>
  </si>
  <si>
    <t>신 라 리</t>
  </si>
  <si>
    <t>Silla ri</t>
  </si>
  <si>
    <t>…</t>
    <phoneticPr fontId="26" type="noConversion"/>
  </si>
  <si>
    <t>봉 화 군</t>
    <phoneticPr fontId="14" type="noConversion"/>
  </si>
  <si>
    <t>…</t>
  </si>
  <si>
    <t>내성 5리</t>
  </si>
  <si>
    <t>Naeseong 5ri</t>
  </si>
  <si>
    <t>Year</t>
    <phoneticPr fontId="16" type="noConversion"/>
  </si>
  <si>
    <t>Unit : household, person</t>
    <phoneticPr fontId="14" type="noConversion"/>
  </si>
  <si>
    <t>Source : Statistics Korea</t>
    <phoneticPr fontId="26" type="noConversion"/>
  </si>
  <si>
    <t>단위 : 명, 건</t>
    <phoneticPr fontId="16" type="noConversion"/>
  </si>
  <si>
    <t>평균연령
Average age</t>
    <phoneticPr fontId="26" type="noConversion"/>
  </si>
  <si>
    <t>…</t>
    <phoneticPr fontId="26" type="noConversion"/>
  </si>
  <si>
    <t>계
Total</t>
    <phoneticPr fontId="26" type="noConversion"/>
  </si>
  <si>
    <t xml:space="preserve">    1월  Jan.</t>
    <phoneticPr fontId="16" type="noConversion"/>
  </si>
  <si>
    <t xml:space="preserve">    2월  Feb.</t>
    <phoneticPr fontId="16" type="noConversion"/>
  </si>
  <si>
    <t xml:space="preserve">    3월  Mar.</t>
    <phoneticPr fontId="16" type="noConversion"/>
  </si>
  <si>
    <t xml:space="preserve">    4월  Apr.</t>
    <phoneticPr fontId="16" type="noConversion"/>
  </si>
  <si>
    <t xml:space="preserve">    5월  May.</t>
    <phoneticPr fontId="16" type="noConversion"/>
  </si>
  <si>
    <t xml:space="preserve">    6월  Jun.</t>
    <phoneticPr fontId="16" type="noConversion"/>
  </si>
  <si>
    <t xml:space="preserve">    7월  Jul.</t>
    <phoneticPr fontId="16" type="noConversion"/>
  </si>
  <si>
    <t xml:space="preserve">    8월  Aug.</t>
    <phoneticPr fontId="16" type="noConversion"/>
  </si>
  <si>
    <t xml:space="preserve">    9월  Sept.</t>
    <phoneticPr fontId="16" type="noConversion"/>
  </si>
  <si>
    <t xml:space="preserve">   11월  Nov.</t>
    <phoneticPr fontId="16" type="noConversion"/>
  </si>
  <si>
    <t xml:space="preserve">   10월  Oct.</t>
    <phoneticPr fontId="16" type="noConversion"/>
  </si>
  <si>
    <t xml:space="preserve">   12월  Dec.</t>
    <phoneticPr fontId="16" type="noConversion"/>
  </si>
  <si>
    <t>세대당인구
Person per household</t>
    <phoneticPr fontId="16" type="noConversion"/>
  </si>
  <si>
    <t>40∼44
Year</t>
    <phoneticPr fontId="16" type="noConversion"/>
  </si>
  <si>
    <t>45~49
Year</t>
    <phoneticPr fontId="16" type="noConversion"/>
  </si>
  <si>
    <t>50~54
Year</t>
    <phoneticPr fontId="16" type="noConversion"/>
  </si>
  <si>
    <t>55∼59
Year</t>
    <phoneticPr fontId="16" type="noConversion"/>
  </si>
  <si>
    <t>60∼64
Year</t>
    <phoneticPr fontId="16" type="noConversion"/>
  </si>
  <si>
    <t>65∼69
Year</t>
    <phoneticPr fontId="16" type="noConversion"/>
  </si>
  <si>
    <t>70∼74
Year</t>
    <phoneticPr fontId="16" type="noConversion"/>
  </si>
  <si>
    <t>75∼79
Year</t>
    <phoneticPr fontId="16" type="noConversion"/>
  </si>
  <si>
    <t>80~84
Year</t>
    <phoneticPr fontId="16" type="noConversion"/>
  </si>
  <si>
    <t>자료 : 통계청,「인구동향조사」</t>
    <phoneticPr fontId="16" type="noConversion"/>
  </si>
  <si>
    <t>Source : Statistics Korea</t>
    <phoneticPr fontId="23" type="noConversion"/>
  </si>
  <si>
    <t>주 : 1) 98년도 이후 외국인세대수 제외</t>
    <phoneticPr fontId="16" type="noConversion"/>
  </si>
  <si>
    <t>주 : 1) 98년도 이후 외국인세대수 제외</t>
    <phoneticPr fontId="26" type="noConversion"/>
  </si>
  <si>
    <t>주 : 1) 주민등록 전출입신고에 의한 자료이며 시도내 이동은 전입인구 기준, 국외이동은 제외</t>
    <phoneticPr fontId="16" type="noConversion"/>
  </si>
  <si>
    <t>특정 감염성 및 기생충성 질환
 Certain infectious and parasitic diseases</t>
    <phoneticPr fontId="26" type="noConversion"/>
  </si>
  <si>
    <t>내분비, 영양 및 
대사질환
Endocrine, nutritional and metabolic diseases</t>
    <phoneticPr fontId="26" type="noConversion"/>
  </si>
  <si>
    <t>정신 및 행동장애
Mental and behavioural disorders</t>
    <phoneticPr fontId="26" type="noConversion"/>
  </si>
  <si>
    <t>신경계통의 질환
Diseases of the nervous system</t>
    <phoneticPr fontId="26" type="noConversion"/>
  </si>
  <si>
    <t>눈 및 눈 부속기의 질환
Diseases of the eye and adnexa</t>
    <phoneticPr fontId="26" type="noConversion"/>
  </si>
  <si>
    <t>순환기계통의 질환
Diseases of the circulatory system</t>
    <phoneticPr fontId="26" type="noConversion"/>
  </si>
  <si>
    <t xml:space="preserve">
임신, 출산 및 산후기
Pregnancy, childbirth and the puerperium</t>
    <phoneticPr fontId="26" type="noConversion"/>
  </si>
  <si>
    <t>출생전후기에 기원한 특정병태
Certain conditions originating in the perinatal period</t>
    <phoneticPr fontId="26" type="noConversion"/>
  </si>
  <si>
    <t>선천기형, 변형 및 염색체 이상
Congenital malformations, defoformations and chromosomal abnormalities</t>
    <phoneticPr fontId="26" type="noConversion"/>
  </si>
  <si>
    <t>질병이환 및 사망의 외인
External causes of mobidity and mortality</t>
    <phoneticPr fontId="26" type="noConversion"/>
  </si>
  <si>
    <t>5. 인구동태</t>
    <phoneticPr fontId="16" type="noConversion"/>
  </si>
  <si>
    <t>5. Vital Statistics</t>
    <phoneticPr fontId="16" type="noConversion"/>
  </si>
  <si>
    <r>
      <t>6. 인구이동</t>
    </r>
    <r>
      <rPr>
        <b/>
        <vertAlign val="superscript"/>
        <sz val="14"/>
        <rFont val="굴림"/>
        <family val="3"/>
        <charset val="129"/>
      </rPr>
      <t>1)</t>
    </r>
    <phoneticPr fontId="16" type="noConversion"/>
  </si>
  <si>
    <t>7. 외국인 국적별 현황</t>
    <phoneticPr fontId="16" type="noConversion"/>
  </si>
  <si>
    <t>7. Registered Foreigners by Nationality</t>
    <phoneticPr fontId="16" type="noConversion"/>
  </si>
  <si>
    <t>귀 및 유돌의 질환
Diseases of the ear and mastoid process</t>
    <phoneticPr fontId="26" type="noConversion"/>
  </si>
  <si>
    <t>8. 외국인과의 혼인</t>
    <phoneticPr fontId="23" type="noConversion"/>
  </si>
  <si>
    <t>한국인 남편+외국인 아내
Korean bridegroom+Foreigner bride</t>
    <phoneticPr fontId="23" type="noConversion"/>
  </si>
  <si>
    <t>한국인 아내+외국인 남편
Korean bride+Foreigner bridegroom</t>
    <phoneticPr fontId="23" type="noConversion"/>
  </si>
  <si>
    <t xml:space="preserve">단위 : 건 </t>
    <phoneticPr fontId="16" type="noConversion"/>
  </si>
  <si>
    <t>Unit : case</t>
    <phoneticPr fontId="23" type="noConversion"/>
  </si>
  <si>
    <t>연별</t>
    <phoneticPr fontId="26" type="noConversion"/>
  </si>
  <si>
    <t>단위 : 가구, 명</t>
  </si>
  <si>
    <t>단위 : 가구</t>
  </si>
  <si>
    <t>Year</t>
    <phoneticPr fontId="26" type="noConversion"/>
  </si>
  <si>
    <t>연별</t>
    <phoneticPr fontId="26" type="noConversion"/>
  </si>
  <si>
    <t xml:space="preserve">자료 : 총무과,「주민등록인구통계」  </t>
    <phoneticPr fontId="16" type="noConversion"/>
  </si>
  <si>
    <t xml:space="preserve">자료 : 총무과,「주민등록인구통계」 </t>
    <phoneticPr fontId="16" type="noConversion"/>
  </si>
  <si>
    <t xml:space="preserve"> Source : Statistics Korea</t>
  </si>
  <si>
    <t>주 : 개인정보 보호를 위해서 5건 이하는 …으로 처리함.</t>
    <phoneticPr fontId="26" type="noConversion"/>
  </si>
  <si>
    <t>단위 : 명</t>
    <phoneticPr fontId="16" type="noConversion"/>
  </si>
  <si>
    <t>Beopjeon 1ri</t>
    <phoneticPr fontId="14" type="noConversion"/>
  </si>
  <si>
    <t>Pungjeong 1ri</t>
    <phoneticPr fontId="14" type="noConversion"/>
  </si>
  <si>
    <t>Pungjeong 2ri</t>
    <phoneticPr fontId="14" type="noConversion"/>
  </si>
  <si>
    <t>Cheokgok 1ri</t>
    <phoneticPr fontId="14" type="noConversion"/>
  </si>
  <si>
    <t>Socheon 1ri</t>
    <phoneticPr fontId="14" type="noConversion"/>
  </si>
  <si>
    <t>Nulsan 1ri</t>
    <phoneticPr fontId="14" type="noConversion"/>
  </si>
  <si>
    <t>Eoji 1ri</t>
    <phoneticPr fontId="14" type="noConversion"/>
  </si>
  <si>
    <t>Soji ri</t>
    <phoneticPr fontId="14" type="noConversion"/>
  </si>
  <si>
    <t xml:space="preserve">5-1. 읍·면별 인구동태   </t>
    <phoneticPr fontId="16" type="noConversion"/>
  </si>
  <si>
    <t>5-1. Vital Statistics by Eup, Myeon</t>
    <phoneticPr fontId="16" type="noConversion"/>
  </si>
  <si>
    <r>
      <t>세대</t>
    </r>
    <r>
      <rPr>
        <vertAlign val="superscript"/>
        <sz val="9"/>
        <rFont val="돋움"/>
        <family val="3"/>
        <charset val="129"/>
      </rPr>
      <t>1)</t>
    </r>
    <r>
      <rPr>
        <sz val="9"/>
        <rFont val="돋움"/>
        <family val="3"/>
        <charset val="129"/>
      </rPr>
      <t xml:space="preserve">
Number of
households</t>
    </r>
    <phoneticPr fontId="16" type="noConversion"/>
  </si>
  <si>
    <t>남편-전체혼인건수
Bridegroom-Marriage</t>
    <phoneticPr fontId="23" type="noConversion"/>
  </si>
  <si>
    <t>아내-전체혼인건수
Bride-Marriage</t>
    <phoneticPr fontId="23" type="noConversion"/>
  </si>
  <si>
    <t xml:space="preserve">자료 : 총무과,「주민등록인구통계」 </t>
    <phoneticPr fontId="14" type="noConversion"/>
  </si>
  <si>
    <t>가구원수별 가구 Number of household by size</t>
    <phoneticPr fontId="26" type="noConversion"/>
  </si>
  <si>
    <t>Unit : household</t>
    <phoneticPr fontId="26" type="noConversion"/>
  </si>
  <si>
    <t>주 : 1) 일반가구를 대상으로 집계(비혈연가구, 1인가구 포함)</t>
    <phoneticPr fontId="26" type="noConversion"/>
  </si>
  <si>
    <t>Dueum ri</t>
    <phoneticPr fontId="26" type="noConversion"/>
  </si>
  <si>
    <t xml:space="preserve">자료 : 통계청「인구동향조사」, 2018년 자료 부터 항목 수정 </t>
    <phoneticPr fontId="16" type="noConversion"/>
  </si>
  <si>
    <t>10. 여성가구주 현황</t>
    <phoneticPr fontId="16" type="noConversion"/>
  </si>
  <si>
    <t xml:space="preserve">11. 다문화 가구 및 가구원 </t>
    <phoneticPr fontId="23" type="noConversion"/>
  </si>
  <si>
    <t xml:space="preserve"> 11. Multicultural households and household members</t>
    <phoneticPr fontId="26" type="noConversion"/>
  </si>
  <si>
    <r>
      <t>12. 가구원수별 가구(일반가구</t>
    </r>
    <r>
      <rPr>
        <b/>
        <vertAlign val="superscript"/>
        <sz val="14"/>
        <rFont val="굴림"/>
        <family val="3"/>
        <charset val="129"/>
      </rPr>
      <t>1)</t>
    </r>
    <r>
      <rPr>
        <b/>
        <sz val="14"/>
        <rFont val="굴림"/>
        <family val="3"/>
        <charset val="129"/>
      </rPr>
      <t>)</t>
    </r>
    <phoneticPr fontId="23" type="noConversion"/>
  </si>
  <si>
    <t>1. Population Trends</t>
    <phoneticPr fontId="16" type="noConversion"/>
  </si>
  <si>
    <t>성별 및
 5세 계급별
Gender &amp; 5-Year Age Groups</t>
    <phoneticPr fontId="16" type="noConversion"/>
  </si>
  <si>
    <t>성별 및
 5세 계급별
Gender &amp; 5-Year 
Age Groups</t>
    <phoneticPr fontId="16" type="noConversion"/>
  </si>
  <si>
    <t>출생 Live Birth</t>
    <phoneticPr fontId="16" type="noConversion"/>
  </si>
  <si>
    <t>사망  Deaths</t>
    <phoneticPr fontId="16" type="noConversion"/>
  </si>
  <si>
    <t>출생  Live Birth</t>
    <phoneticPr fontId="16" type="noConversion"/>
  </si>
  <si>
    <t>8. Total Domestic and International Marriages</t>
    <phoneticPr fontId="23" type="noConversion"/>
  </si>
  <si>
    <t>19세 이하
Under 19</t>
    <phoneticPr fontId="23" type="noConversion"/>
  </si>
  <si>
    <t>20-29세
20-29 age</t>
    <phoneticPr fontId="23" type="noConversion"/>
  </si>
  <si>
    <t>30-39세
30-39 age</t>
    <phoneticPr fontId="23" type="noConversion"/>
  </si>
  <si>
    <t>40-49세
40-49 age</t>
    <phoneticPr fontId="23" type="noConversion"/>
  </si>
  <si>
    <t>50-59세
50-59 age</t>
    <phoneticPr fontId="23" type="noConversion"/>
  </si>
  <si>
    <t>60-69세
60-69 age</t>
    <phoneticPr fontId="23" type="noConversion"/>
  </si>
  <si>
    <t>70-79세
70-79 age</t>
    <phoneticPr fontId="23" type="noConversion"/>
  </si>
  <si>
    <t>80세 이상
80 and older</t>
    <phoneticPr fontId="23" type="noConversion"/>
  </si>
  <si>
    <t>일반가구
Type of occupancy</t>
    <phoneticPr fontId="23" type="noConversion"/>
  </si>
  <si>
    <t>1
Size of household members-1</t>
    <phoneticPr fontId="26" type="noConversion"/>
  </si>
  <si>
    <t>2
Size of household members-2</t>
    <phoneticPr fontId="26" type="noConversion"/>
  </si>
  <si>
    <t>3
Size of household members-3</t>
    <phoneticPr fontId="26" type="noConversion"/>
  </si>
  <si>
    <t>4
Size of household members-4</t>
    <phoneticPr fontId="26" type="noConversion"/>
  </si>
  <si>
    <t>5
Size of household members-5</t>
    <phoneticPr fontId="26" type="noConversion"/>
  </si>
  <si>
    <t>6
Size of household members-6</t>
    <phoneticPr fontId="26" type="noConversion"/>
  </si>
  <si>
    <t>2. 읍·면별 세대 및 등록인구</t>
    <phoneticPr fontId="14" type="noConversion"/>
  </si>
  <si>
    <t>2. Household and Registered Population by Eup, Myeon</t>
    <phoneticPr fontId="26" type="noConversion"/>
  </si>
  <si>
    <t xml:space="preserve">자료 : 총무과, 「주민등록인구통계」 </t>
    <phoneticPr fontId="14" type="noConversion"/>
  </si>
  <si>
    <r>
      <t>4. 연령(5세별) 및 성별 인구</t>
    </r>
    <r>
      <rPr>
        <b/>
        <vertAlign val="superscript"/>
        <sz val="14"/>
        <rFont val="굴림"/>
        <family val="3"/>
        <charset val="129"/>
      </rPr>
      <t>1)</t>
    </r>
    <phoneticPr fontId="16" type="noConversion"/>
  </si>
  <si>
    <t xml:space="preserve">     '전체혼인건수'는 배우자의 국적과 상관없는 혼인건수</t>
    <phoneticPr fontId="26" type="noConversion"/>
  </si>
  <si>
    <t>피부 및 피하조직의 
질환
Diseases of the skin and subcutaneous tissue</t>
    <phoneticPr fontId="26" type="noConversion"/>
  </si>
  <si>
    <t>X</t>
    <phoneticPr fontId="26" type="noConversion"/>
  </si>
  <si>
    <t>X</t>
  </si>
  <si>
    <t>주 : 1) 일반가구*를 대상으로 집계</t>
    <phoneticPr fontId="26" type="noConversion"/>
  </si>
  <si>
    <t xml:space="preserve">         단, 집단가구(6인 이상 비혈연가구, 기숙사, 사회시설 등) 및 외국인가구 제외</t>
    <phoneticPr fontId="26" type="noConversion"/>
  </si>
  <si>
    <t>세대
Number of households</t>
    <phoneticPr fontId="14" type="noConversion"/>
  </si>
  <si>
    <t>등록인구 Registered Population</t>
    <phoneticPr fontId="16" type="noConversion"/>
  </si>
  <si>
    <t>등록인구  Registered Population</t>
    <phoneticPr fontId="16" type="noConversion"/>
  </si>
  <si>
    <t>등록인구 Registered Population</t>
    <phoneticPr fontId="26" type="noConversion"/>
  </si>
  <si>
    <t>등록인구 Registered Population</t>
    <phoneticPr fontId="14" type="noConversion"/>
  </si>
  <si>
    <t>호흡계통의 질환
Diseases of the respiratory system</t>
    <phoneticPr fontId="26" type="noConversion"/>
  </si>
  <si>
    <t>소화계통의 질환
Diseases of the digestive system</t>
    <phoneticPr fontId="26" type="noConversion"/>
  </si>
  <si>
    <t>근육골격계통 및 
결합조직의 질환
Diseases of the musculoskeletal system and connective tissue</t>
    <phoneticPr fontId="26" type="noConversion"/>
  </si>
  <si>
    <t>비뇨생식계통의 질환
Diseases of the genitourinary system</t>
    <phoneticPr fontId="26" type="noConversion"/>
  </si>
  <si>
    <t>자료 :「인구총조사」,「인구주택총조사(0,5년)」통계청 인구총조사과</t>
    <phoneticPr fontId="16" type="noConversion"/>
  </si>
  <si>
    <t>여성가구주 
가구 비율
Female Household rate</t>
    <phoneticPr fontId="23" type="noConversion"/>
  </si>
  <si>
    <t>…</t>
    <phoneticPr fontId="23" type="noConversion"/>
  </si>
  <si>
    <t>자료 : 총무과,「주민등록인구통계」</t>
    <phoneticPr fontId="14" type="noConversion"/>
  </si>
  <si>
    <r>
      <t xml:space="preserve">자료 : 총무과, </t>
    </r>
    <r>
      <rPr>
        <sz val="9"/>
        <rFont val="MS Gothic"/>
        <family val="3"/>
        <charset val="128"/>
      </rPr>
      <t>｢</t>
    </r>
    <r>
      <rPr>
        <sz val="9"/>
        <rFont val="돋움"/>
        <family val="3"/>
        <charset val="129"/>
      </rPr>
      <t>주민등록인구통계</t>
    </r>
    <r>
      <rPr>
        <sz val="9"/>
        <rFont val="MS Gothic"/>
        <family val="3"/>
        <charset val="128"/>
      </rPr>
      <t>｣</t>
    </r>
    <r>
      <rPr>
        <sz val="9"/>
        <rFont val="돋움"/>
        <family val="3"/>
        <charset val="129"/>
      </rPr>
      <t xml:space="preserve">
주) 1) 외국인 제외(1998년부터 적용) Foreigners excluded(Since 1998)
         5, 0자 연도는 인구주택총조사(5년마다 실시)결과,  기타년도는 주민등록인구 통계자료
</t>
    </r>
    <phoneticPr fontId="16" type="noConversion"/>
  </si>
  <si>
    <t xml:space="preserve">봉화읍  </t>
    <phoneticPr fontId="16" type="noConversion"/>
  </si>
  <si>
    <t>주 : 2018년부터 공표하는 항목명, 단위변경(인구 '십만명당 명'에서 '명')으로 수정</t>
    <phoneticPr fontId="26" type="noConversion"/>
  </si>
  <si>
    <t xml:space="preserve">        * 일반가구( 일반가구내 외국인도 포함)</t>
    <phoneticPr fontId="26" type="noConversion"/>
  </si>
  <si>
    <t xml:space="preserve">         - 가족으로 이루어진 가구    - 가족과 5인 이하의 남남이 함께 사는 가구</t>
    <phoneticPr fontId="26" type="noConversion"/>
  </si>
  <si>
    <t xml:space="preserve">         - 1인가구                          - 가족이 아닌 남남끼리 함께 사는 5인 이하의 가구</t>
    <phoneticPr fontId="26" type="noConversion"/>
  </si>
  <si>
    <t>자료 : 「인구주택총조사」통계청 인구총조사과</t>
    <phoneticPr fontId="26" type="noConversion"/>
  </si>
  <si>
    <t xml:space="preserve">      개인정보 보호와 자료 노출 위험성을 최소화하기 위해 5 미만 자료는 [X] 표기함</t>
    <phoneticPr fontId="26" type="noConversion"/>
  </si>
  <si>
    <t>3. Households and Population by Eup, Myeon &amp; Ri(Recent Year)</t>
    <phoneticPr fontId="14" type="noConversion"/>
  </si>
  <si>
    <t>3. Households and Population by Eup, Myeon &amp; Ri(Recent Year)(Cont'd)</t>
    <phoneticPr fontId="14" type="noConversion"/>
  </si>
  <si>
    <t>3. Households and Population by Eup, Myeon &amp; Ri(Recent Year)(Cont'd)</t>
    <phoneticPr fontId="26" type="noConversion"/>
  </si>
  <si>
    <t>10. Female Household Heads</t>
    <phoneticPr fontId="26" type="noConversion"/>
  </si>
  <si>
    <t>1. 인구추이</t>
    <phoneticPr fontId="28" type="noConversion"/>
  </si>
  <si>
    <t>3. 리별 세대 및 인구</t>
    <phoneticPr fontId="28" type="noConversion"/>
  </si>
  <si>
    <t>4. 연령(5세별) 및 성별 인구</t>
    <phoneticPr fontId="28" type="noConversion"/>
  </si>
  <si>
    <t>5. 인구동태</t>
    <phoneticPr fontId="28" type="noConversion"/>
  </si>
  <si>
    <t>6. 인구이동</t>
    <phoneticPr fontId="28" type="noConversion"/>
  </si>
  <si>
    <t>8. 외국인과의 혼인</t>
    <phoneticPr fontId="16" type="noConversion"/>
  </si>
  <si>
    <t>9. 사망원인별 사망</t>
    <phoneticPr fontId="28" type="noConversion"/>
  </si>
  <si>
    <t xml:space="preserve"> 5-1. 읍면별 인구동태</t>
    <phoneticPr fontId="28" type="noConversion"/>
  </si>
  <si>
    <t>봉화읍</t>
    <phoneticPr fontId="16" type="noConversion"/>
  </si>
  <si>
    <t>물야면</t>
    <phoneticPr fontId="16" type="noConversion"/>
  </si>
  <si>
    <t>봉성면</t>
    <phoneticPr fontId="16" type="noConversion"/>
  </si>
  <si>
    <t>법전면</t>
    <phoneticPr fontId="16" type="noConversion"/>
  </si>
  <si>
    <t>춘양면</t>
    <phoneticPr fontId="16" type="noConversion"/>
  </si>
  <si>
    <t>소천면</t>
    <phoneticPr fontId="16" type="noConversion"/>
  </si>
  <si>
    <t>석포면</t>
    <phoneticPr fontId="16" type="noConversion"/>
  </si>
  <si>
    <t>재산면</t>
    <phoneticPr fontId="16" type="noConversion"/>
  </si>
  <si>
    <t>명호면</t>
    <phoneticPr fontId="16" type="noConversion"/>
  </si>
  <si>
    <t>상운면</t>
    <phoneticPr fontId="16" type="noConversion"/>
  </si>
  <si>
    <t xml:space="preserve">2. 읍면별세대 및 등록인구 </t>
    <phoneticPr fontId="28" type="noConversion"/>
  </si>
  <si>
    <r>
      <t>자료 : 종합민원실, 법무부 출입국</t>
    </r>
    <r>
      <rPr>
        <sz val="9"/>
        <rFont val="맑은 고딕"/>
        <family val="3"/>
        <charset val="129"/>
      </rPr>
      <t>〮</t>
    </r>
    <r>
      <rPr>
        <sz val="9"/>
        <rFont val="돋움"/>
        <family val="3"/>
        <charset val="129"/>
      </rPr>
      <t xml:space="preserve">외국인정책본부 이민정보과, 「체류외국인통계」
</t>
    </r>
    <phoneticPr fontId="16" type="noConversion"/>
  </si>
  <si>
    <t>Source : General Civil Application Office, Korea Immigration Service</t>
    <phoneticPr fontId="16" type="noConversion"/>
  </si>
  <si>
    <t>혈액 및 조혈기관 질환과 면역
기전을 침범하는 특정장애
Diseases of the blood and blood-forming organs and certain disorders involving the immune mecahnism</t>
    <phoneticPr fontId="26" type="noConversion"/>
  </si>
  <si>
    <t>달리 분류되지 않은 증상, 징후
Symptoms, signs and abnormal clinical and laboratory finding, NEC</t>
    <phoneticPr fontId="26" type="noConversion"/>
  </si>
  <si>
    <t>Unit : household, %</t>
    <phoneticPr fontId="26" type="noConversion"/>
  </si>
  <si>
    <t>Unit : Person</t>
    <phoneticPr fontId="26" type="noConversion"/>
  </si>
  <si>
    <t>7. 외국인 국적별 현황</t>
    <phoneticPr fontId="28" type="noConversion"/>
  </si>
  <si>
    <t>11. 다문화가구 및 가구원</t>
    <phoneticPr fontId="16" type="noConversion"/>
  </si>
  <si>
    <r>
      <t>내국인(출생)</t>
    </r>
    <r>
      <rPr>
        <vertAlign val="superscript"/>
        <sz val="9"/>
        <rFont val="굴림"/>
        <family val="3"/>
        <charset val="129"/>
      </rPr>
      <t>1)</t>
    </r>
    <r>
      <rPr>
        <sz val="9"/>
        <rFont val="굴림"/>
        <family val="3"/>
        <charset val="129"/>
      </rPr>
      <t xml:space="preserve">
Korean(natural)</t>
    </r>
    <phoneticPr fontId="23" type="noConversion"/>
  </si>
  <si>
    <r>
      <t>내국인(귀화)</t>
    </r>
    <r>
      <rPr>
        <vertAlign val="superscript"/>
        <sz val="9"/>
        <rFont val="굴림"/>
        <family val="3"/>
        <charset val="129"/>
      </rPr>
      <t>2)</t>
    </r>
    <r>
      <rPr>
        <sz val="9"/>
        <rFont val="굴림"/>
        <family val="3"/>
        <charset val="129"/>
      </rPr>
      <t xml:space="preserve">
Korean(naturalized)</t>
    </r>
    <phoneticPr fontId="23" type="noConversion"/>
  </si>
  <si>
    <r>
      <t>외국인(결혼이민자)</t>
    </r>
    <r>
      <rPr>
        <vertAlign val="superscript"/>
        <sz val="9"/>
        <rFont val="굴림"/>
        <family val="3"/>
        <charset val="129"/>
      </rPr>
      <t>3)</t>
    </r>
    <r>
      <rPr>
        <sz val="9"/>
        <rFont val="굴림"/>
        <family val="3"/>
        <charset val="129"/>
      </rPr>
      <t xml:space="preserve">
Foreigner(marriage-based immigrants)</t>
    </r>
    <phoneticPr fontId="23" type="noConversion"/>
  </si>
  <si>
    <t>세대
Number of households</t>
    <phoneticPr fontId="26" type="noConversion"/>
  </si>
  <si>
    <t>합계
Total</t>
    <phoneticPr fontId="14" type="noConversion"/>
  </si>
  <si>
    <t>세대당
인구
Person per household</t>
    <phoneticPr fontId="16" type="noConversion"/>
  </si>
  <si>
    <t>합계
Total</t>
    <phoneticPr fontId="16" type="noConversion"/>
  </si>
  <si>
    <t xml:space="preserve">Source :  General Affairs Division </t>
  </si>
  <si>
    <t xml:space="preserve">Source :  General Affairs Division </t>
    <phoneticPr fontId="16" type="noConversion"/>
  </si>
  <si>
    <t xml:space="preserve">Source :  General Affairs Division </t>
    <phoneticPr fontId="26" type="noConversion"/>
  </si>
  <si>
    <t xml:space="preserve">Source :  General Affairs Division </t>
    <phoneticPr fontId="14" type="noConversion"/>
  </si>
  <si>
    <t xml:space="preserve">Source :  General Affairs Division  </t>
    <phoneticPr fontId="16" type="noConversion"/>
  </si>
  <si>
    <t>인구
Population</t>
    <phoneticPr fontId="16" type="noConversion"/>
  </si>
  <si>
    <t>등록인구 Registered Population</t>
    <phoneticPr fontId="16" type="noConversion"/>
  </si>
  <si>
    <t>연별
Year</t>
    <phoneticPr fontId="16" type="noConversion"/>
  </si>
  <si>
    <t>65세 이상 고령자
65 years old and older</t>
    <phoneticPr fontId="14" type="noConversion"/>
  </si>
  <si>
    <t>65세 이상 고령자
65 years old and older</t>
    <phoneticPr fontId="16" type="noConversion"/>
  </si>
  <si>
    <t>65세 이상 고령자
65 years old and older</t>
    <phoneticPr fontId="26" type="noConversion"/>
  </si>
  <si>
    <t>Unit : Person, %</t>
    <phoneticPr fontId="16" type="noConversion"/>
  </si>
  <si>
    <t>총이동
 Total migrants</t>
    <phoneticPr fontId="26" type="noConversion"/>
  </si>
  <si>
    <t>시도간 이동
 Inter-Si(M), Do migrants</t>
    <phoneticPr fontId="26" type="noConversion"/>
  </si>
  <si>
    <t>시군구간 이동
 Inter-Si(M), Gun and Gu</t>
    <phoneticPr fontId="26" type="noConversion"/>
  </si>
  <si>
    <t>남자
Male</t>
    <phoneticPr fontId="26" type="noConversion"/>
  </si>
  <si>
    <t>여자
Female</t>
    <phoneticPr fontId="26" type="noConversion"/>
  </si>
  <si>
    <t>1월</t>
    <phoneticPr fontId="16" type="noConversion"/>
  </si>
  <si>
    <t>2월</t>
    <phoneticPr fontId="16" type="noConversion"/>
  </si>
  <si>
    <t>3월</t>
    <phoneticPr fontId="16" type="noConversion"/>
  </si>
  <si>
    <t>4월</t>
    <phoneticPr fontId="16" type="noConversion"/>
  </si>
  <si>
    <t>5월</t>
    <phoneticPr fontId="16" type="noConversion"/>
  </si>
  <si>
    <t>6월</t>
    <phoneticPr fontId="16" type="noConversion"/>
  </si>
  <si>
    <t>7월</t>
    <phoneticPr fontId="16" type="noConversion"/>
  </si>
  <si>
    <t>8월</t>
    <phoneticPr fontId="16" type="noConversion"/>
  </si>
  <si>
    <t>9월</t>
    <phoneticPr fontId="16" type="noConversion"/>
  </si>
  <si>
    <t>10월</t>
    <phoneticPr fontId="16" type="noConversion"/>
  </si>
  <si>
    <t>11월</t>
    <phoneticPr fontId="16" type="noConversion"/>
  </si>
  <si>
    <t>12월</t>
    <phoneticPr fontId="16" type="noConversion"/>
  </si>
  <si>
    <t>Jan.</t>
    <phoneticPr fontId="16" type="noConversion"/>
  </si>
  <si>
    <t>Feb.</t>
    <phoneticPr fontId="16" type="noConversion"/>
  </si>
  <si>
    <t>Mar.</t>
    <phoneticPr fontId="16" type="noConversion"/>
  </si>
  <si>
    <t>Apr.</t>
    <phoneticPr fontId="16" type="noConversion"/>
  </si>
  <si>
    <t>May.</t>
    <phoneticPr fontId="16" type="noConversion"/>
  </si>
  <si>
    <t>Jun.</t>
    <phoneticPr fontId="16" type="noConversion"/>
  </si>
  <si>
    <t>Jul.</t>
    <phoneticPr fontId="16" type="noConversion"/>
  </si>
  <si>
    <t>Aug.</t>
    <phoneticPr fontId="16" type="noConversion"/>
  </si>
  <si>
    <t>Sept.</t>
    <phoneticPr fontId="16" type="noConversion"/>
  </si>
  <si>
    <t>Oct.</t>
    <phoneticPr fontId="16" type="noConversion"/>
  </si>
  <si>
    <t>Nov.</t>
    <phoneticPr fontId="16" type="noConversion"/>
  </si>
  <si>
    <t>Dec.</t>
    <phoneticPr fontId="16" type="noConversion"/>
  </si>
  <si>
    <t>전입 In-migrants</t>
    <phoneticPr fontId="26" type="noConversion"/>
  </si>
  <si>
    <t>전출 Out-migrants</t>
    <phoneticPr fontId="26" type="noConversion"/>
  </si>
  <si>
    <t>총계
Total</t>
    <phoneticPr fontId="26" type="noConversion"/>
  </si>
  <si>
    <t>일본
Japan</t>
    <phoneticPr fontId="26" type="noConversion"/>
  </si>
  <si>
    <t>미국
United States</t>
    <phoneticPr fontId="26" type="noConversion"/>
  </si>
  <si>
    <t>중국
China</t>
    <phoneticPr fontId="26" type="noConversion"/>
  </si>
  <si>
    <t>영국
United Kingdom</t>
    <phoneticPr fontId="16" type="noConversion"/>
  </si>
  <si>
    <t>필리핀
Philippines</t>
    <phoneticPr fontId="16" type="noConversion"/>
  </si>
  <si>
    <t>몽골
Mongol</t>
    <phoneticPr fontId="16" type="noConversion"/>
  </si>
  <si>
    <t>베트남
Vietnam</t>
    <phoneticPr fontId="16" type="noConversion"/>
  </si>
  <si>
    <t>태국
Thailand</t>
    <phoneticPr fontId="16" type="noConversion"/>
  </si>
  <si>
    <t>우즈베키스탄
Uzbekistan</t>
    <phoneticPr fontId="16" type="noConversion"/>
  </si>
  <si>
    <t>캄보디아
Cambodia</t>
    <phoneticPr fontId="16" type="noConversion"/>
  </si>
  <si>
    <t>기타 국가
Others</t>
    <phoneticPr fontId="16" type="noConversion"/>
  </si>
  <si>
    <t>7. 외국인 국적별 현황(계속)</t>
    <phoneticPr fontId="16" type="noConversion"/>
  </si>
  <si>
    <t>7. Registered Foreigners by Nationality(Cont'd)</t>
    <phoneticPr fontId="16" type="noConversion"/>
  </si>
  <si>
    <t>Year &amp; 
Eup, Myeon</t>
    <phoneticPr fontId="16" type="noConversion"/>
  </si>
  <si>
    <t>9. Number of deaths by Cause of Death</t>
  </si>
  <si>
    <t>9. 사망원인별 사망</t>
    <phoneticPr fontId="26" type="noConversion"/>
  </si>
  <si>
    <t>9. 사망원인별 사망(계속)</t>
    <phoneticPr fontId="26" type="noConversion"/>
  </si>
  <si>
    <t>9. Number of deaths by Cause of Death(Cont'd)</t>
    <phoneticPr fontId="26" type="noConversion"/>
  </si>
  <si>
    <t>연별
Year</t>
    <phoneticPr fontId="26" type="noConversion"/>
  </si>
  <si>
    <r>
      <t>외국인(기타)</t>
    </r>
    <r>
      <rPr>
        <vertAlign val="superscript"/>
        <sz val="9"/>
        <rFont val="굴림"/>
        <family val="3"/>
        <charset val="129"/>
      </rPr>
      <t>4)</t>
    </r>
    <r>
      <rPr>
        <sz val="9"/>
        <rFont val="굴림"/>
        <family val="3"/>
        <charset val="129"/>
      </rPr>
      <t xml:space="preserve">
Foreigner(etc)</t>
    </r>
    <phoneticPr fontId="23" type="noConversion"/>
  </si>
  <si>
    <t>평균가구원수
Average size of household members</t>
    <phoneticPr fontId="26" type="noConversion"/>
  </si>
  <si>
    <t>12. Households by Household Members</t>
    <phoneticPr fontId="26" type="noConversion"/>
  </si>
  <si>
    <t xml:space="preserve">      Hyeondong 1ri</t>
    <phoneticPr fontId="26" type="noConversion"/>
  </si>
  <si>
    <t xml:space="preserve">      Hyeondong 2ri</t>
    <phoneticPr fontId="26" type="noConversion"/>
  </si>
  <si>
    <t xml:space="preserve">      Hyeondong 3ri</t>
    <phoneticPr fontId="26" type="noConversion"/>
  </si>
  <si>
    <t>Pungho 1ri</t>
    <phoneticPr fontId="26" type="noConversion"/>
  </si>
  <si>
    <t>Pungho 2ri</t>
    <phoneticPr fontId="26" type="noConversion"/>
  </si>
  <si>
    <t>6. Migrants by Sex for province</t>
    <phoneticPr fontId="26" type="noConversion"/>
  </si>
  <si>
    <t>다문화가구
Multicultural Households</t>
    <phoneticPr fontId="26" type="noConversion"/>
  </si>
  <si>
    <t>7인 이상
Size of household members-7 and over</t>
    <phoneticPr fontId="26" type="noConversion"/>
  </si>
  <si>
    <t>12. 가구원수별 가구(일반가구)</t>
    <phoneticPr fontId="16" type="noConversion"/>
  </si>
  <si>
    <t>남
Male</t>
    <phoneticPr fontId="16" type="noConversion"/>
  </si>
  <si>
    <t>여
Female</t>
    <phoneticPr fontId="16" type="noConversion"/>
  </si>
  <si>
    <t>면적(㎢)
Area</t>
    <phoneticPr fontId="16" type="noConversion"/>
  </si>
  <si>
    <t>구분</t>
    <phoneticPr fontId="14" type="noConversion"/>
  </si>
  <si>
    <t>Division</t>
    <phoneticPr fontId="14" type="noConversion"/>
  </si>
  <si>
    <r>
      <t>일반가구수</t>
    </r>
    <r>
      <rPr>
        <vertAlign val="superscript"/>
        <sz val="9"/>
        <rFont val="돋움"/>
        <family val="3"/>
        <charset val="129"/>
      </rPr>
      <t xml:space="preserve">1) </t>
    </r>
    <r>
      <rPr>
        <sz val="9"/>
        <rFont val="돋움"/>
        <family val="3"/>
        <charset val="129"/>
      </rPr>
      <t xml:space="preserve">
No. of
general households</t>
    </r>
    <phoneticPr fontId="23" type="noConversion"/>
  </si>
  <si>
    <t>연령별 여성가구주 가구
No. of household by age-group</t>
    <phoneticPr fontId="23" type="noConversion"/>
  </si>
  <si>
    <t>Unit : houshold, person</t>
    <phoneticPr fontId="26" type="noConversion"/>
  </si>
  <si>
    <t xml:space="preserve"> </t>
  </si>
  <si>
    <t>자료 :「인구주택총조사」통계청 인구총조사과</t>
    <phoneticPr fontId="23" type="noConversion"/>
  </si>
  <si>
    <t xml:space="preserve">주 : 1) 출생에 의한 대한민국 국민인 자이며, 한국인 배우자 또는 한국인 자녀 </t>
    <phoneticPr fontId="26" type="noConversion"/>
  </si>
  <si>
    <t xml:space="preserve">      2) 국적법상 귀화에 의한 국적취득자로 현재 대한민국 국민인 자</t>
    <phoneticPr fontId="26" type="noConversion"/>
  </si>
  <si>
    <t xml:space="preserve">      3) 내국인(귀화자 포함)과 결혼한 외국인</t>
    <phoneticPr fontId="26" type="noConversion"/>
  </si>
  <si>
    <t xml:space="preserve">      4) 그 외 가구 내 외국인</t>
    <phoneticPr fontId="26" type="noConversion"/>
  </si>
  <si>
    <t>주 : 한국계 중국은 중국에 포함</t>
    <phoneticPr fontId="26" type="noConversion"/>
  </si>
  <si>
    <t>연별
Year</t>
    <phoneticPr fontId="23" type="noConversion"/>
  </si>
  <si>
    <t xml:space="preserve">        단, 집단가구(6인이상 비혈연가구, 기숙사,사회시설 등)및 외국인 가구는 제외</t>
    <phoneticPr fontId="26" type="noConversion"/>
  </si>
  <si>
    <t>Bonghwa</t>
  </si>
  <si>
    <t>Mulya</t>
  </si>
  <si>
    <t>Bongseong</t>
  </si>
  <si>
    <t>Beopjeon</t>
  </si>
  <si>
    <t>Chunyang</t>
  </si>
  <si>
    <t>Socheon</t>
  </si>
  <si>
    <t>Seokpo</t>
  </si>
  <si>
    <t>Jaesan</t>
  </si>
  <si>
    <t>Myeongho</t>
  </si>
  <si>
    <t>Sangwun</t>
  </si>
  <si>
    <t>Year &amp; 
Eup, Myeon</t>
    <phoneticPr fontId="14" type="noConversion"/>
  </si>
  <si>
    <t>연별 및
읍면별</t>
    <phoneticPr fontId="14" type="noConversion"/>
  </si>
  <si>
    <t xml:space="preserve">  봉화읍 Bonghwa </t>
    <phoneticPr fontId="16" type="noConversion"/>
  </si>
  <si>
    <t xml:space="preserve">  물야면 Mulya  </t>
    <phoneticPr fontId="16" type="noConversion"/>
  </si>
  <si>
    <t xml:space="preserve">  봉성면 Bongseong </t>
    <phoneticPr fontId="16" type="noConversion"/>
  </si>
  <si>
    <t xml:space="preserve">  법전면 Beopjeon  </t>
    <phoneticPr fontId="16" type="noConversion"/>
  </si>
  <si>
    <t xml:space="preserve">  춘양면 Chunyang</t>
    <phoneticPr fontId="16" type="noConversion"/>
  </si>
  <si>
    <t xml:space="preserve">  소천면 Socheon  </t>
    <phoneticPr fontId="16" type="noConversion"/>
  </si>
  <si>
    <t xml:space="preserve">  석포면 Seokpo </t>
    <phoneticPr fontId="16" type="noConversion"/>
  </si>
  <si>
    <t xml:space="preserve">  재산면 Jaesan  </t>
    <phoneticPr fontId="16" type="noConversion"/>
  </si>
  <si>
    <t xml:space="preserve">  명호면 Myeongho </t>
    <phoneticPr fontId="16" type="noConversion"/>
  </si>
  <si>
    <t xml:space="preserve">  상운면 Sangwun </t>
    <phoneticPr fontId="16" type="noConversion"/>
  </si>
  <si>
    <t>혼인
Marriages</t>
    <phoneticPr fontId="16" type="noConversion"/>
  </si>
  <si>
    <t>이혼
Divorces</t>
    <phoneticPr fontId="16" type="noConversion"/>
  </si>
  <si>
    <t>사망 Deaths</t>
    <phoneticPr fontId="16" type="noConversion"/>
  </si>
  <si>
    <t>연별 및 
월별</t>
    <phoneticPr fontId="16" type="noConversion"/>
  </si>
  <si>
    <t>Year &amp; 
Month</t>
    <phoneticPr fontId="16" type="noConversion"/>
  </si>
  <si>
    <t xml:space="preserve">         개인정보 보호와 자료 노출 위험성을 최소하기 위해 5미만 자료는 [X]로 표기</t>
    <phoneticPr fontId="26" type="noConversion"/>
  </si>
  <si>
    <t>연별 및 
월별
Year &amp; 
Month</t>
    <phoneticPr fontId="16" type="noConversion"/>
  </si>
  <si>
    <t>계
Sub-total</t>
    <phoneticPr fontId="16" type="noConversion"/>
  </si>
  <si>
    <t>군내이동
 Inter, Gun migrants</t>
    <phoneticPr fontId="16" type="noConversion"/>
  </si>
  <si>
    <t>신생물
Neopla</t>
    <phoneticPr fontId="2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</si>
</sst>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_ &quot;₩&quot;* #,##0_ ;_ &quot;₩&quot;* \-#,##0_ ;_ &quot;₩&quot;* &quot;-&quot;_ ;_ @_ "/>
    <numFmt numFmtId="177" formatCode="_ * #,##0_ ;_ * \-#,##0_ ;_ * &quot;-&quot;_ ;_ @_ "/>
    <numFmt numFmtId="178" formatCode="_ &quot;₩&quot;* #,##0.00_ ;_ &quot;₩&quot;* \-#,##0.00_ ;_ &quot;₩&quot;* &quot;-&quot;??_ ;_ @_ "/>
    <numFmt numFmtId="179" formatCode="0.0"/>
    <numFmt numFmtId="180" formatCode="0,000.00"/>
    <numFmt numFmtId="181" formatCode="#,##0_);[Red]\(#,##0\)"/>
    <numFmt numFmtId="182" formatCode="#,##0.0_);[Red]\(#,##0.0\)"/>
    <numFmt numFmtId="183" formatCode="#,##0_ "/>
    <numFmt numFmtId="184" formatCode="#,##0.00_);[Red]\(#,##0.00\)"/>
    <numFmt numFmtId="185" formatCode="0.00_);[Red]\(0.00\)"/>
    <numFmt numFmtId="186" formatCode="0_);[Red]\(0\)"/>
    <numFmt numFmtId="187" formatCode="#,##0.00_ "/>
    <numFmt numFmtId="188" formatCode="#,##0.0_ "/>
    <numFmt numFmtId="189" formatCode="_ * #,##0.00_ ;_ * \-#,##0.00_ ;_ * &quot;-&quot;_ ;_ @_ "/>
    <numFmt numFmtId="190" formatCode="_-* #,##0.0_-;\-* #,##0.0_-;_-* &quot;-&quot;?_-;_-@_-"/>
    <numFmt numFmtId="191" formatCode="_-* #,##0.0_-;\-* #,##0.0_-;_-* &quot;-&quot;_-;_-@_-"/>
    <numFmt numFmtId="192" formatCode="_-[$€-2]* #,##0.00_-;\-[$€-2]* #,##0.00_-;_-[$€-2]* &quot;-&quot;??_-"/>
    <numFmt numFmtId="193" formatCode="#,##0.0"/>
    <numFmt numFmtId="194" formatCode="0_ "/>
    <numFmt numFmtId="195" formatCode="_-* #,##0_-;\-* #,##0_-;_-* &quot;-&quot;??_-;_-@_-"/>
    <numFmt numFmtId="196" formatCode="_-* #,##0.00_-;\-* #,##0.00_-;_-* &quot;-&quot;_-;_-@_-"/>
    <numFmt numFmtId="197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98" formatCode="&quot;₩&quot;#,##0;[Red]&quot;₩&quot;&quot;₩&quot;\-#,##0"/>
    <numFmt numFmtId="199" formatCode="&quot;₩&quot;#,##0.0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200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01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02" formatCode="&quot;₩&quot;#,##0.0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203" formatCode="&quot;₩&quot;#,##0.00;[Red]&quot;₩&quot;\-#,##0.00"/>
    <numFmt numFmtId="204" formatCode="&quot;$&quot;#,##0_);[Red]\(&quot;$&quot;#,##0\)"/>
    <numFmt numFmtId="205" formatCode="&quot;₩&quot;#,##0;[Red]&quot;₩&quot;\-#,##0"/>
    <numFmt numFmtId="206" formatCode="&quot;$&quot;#,##0.00_);[Red]\(&quot;$&quot;#,##0.00\)"/>
    <numFmt numFmtId="207" formatCode="#,##0;[Red]&quot;-&quot;#,##0"/>
    <numFmt numFmtId="208" formatCode="#,##0.00;[Red]&quot;-&quot;#,##0.00"/>
    <numFmt numFmtId="209" formatCode="_ * #,##0.00_ ;_ * \-#,##0.00_ ;_ * &quot;-&quot;??_ ;_ @_ "/>
    <numFmt numFmtId="210" formatCode="&quot;₩&quot;#,##0;&quot;₩&quot;&quot;₩&quot;\-#,##0"/>
    <numFmt numFmtId="211" formatCode="&quot;₩&quot;#,##0.00;&quot;₩&quot;\-#,##0.00"/>
    <numFmt numFmtId="212" formatCode="_ * #,##0_ ;_ * &quot;₩&quot;&quot;₩&quot;\-#,##0_ ;_ * &quot;-&quot;_ ;_ @_ "/>
    <numFmt numFmtId="213" formatCode="_ &quot;₩&quot;* #,##0.00_ ;_ &quot;₩&quot;* &quot;₩&quot;&quot;₩&quot;\-#,##0.00_ ;_ &quot;₩&quot;* &quot;-&quot;??_ ;_ @_ "/>
    <numFmt numFmtId="214" formatCode="_ &quot;₩&quot;* #,##0_ ;_ &quot;₩&quot;* &quot;₩&quot;&quot;₩&quot;\-#,##0_ ;_ &quot;₩&quot;* &quot;-&quot;_ ;_ @_ "/>
    <numFmt numFmtId="215" formatCode="&quot;₩&quot;#,##0.00;[Red]&quot;₩&quot;&quot;₩&quot;&quot;₩&quot;\-#,##0.00"/>
    <numFmt numFmtId="216" formatCode="_ * #,##0.00_ ;_ * &quot;₩&quot;&quot;₩&quot;\-#,##0.00_ ;_ * &quot;-&quot;??_ ;_ @_ "/>
    <numFmt numFmtId="217" formatCode="&quot;R$&quot;#,##0_);[Red]\(&quot;R$&quot;#,##0\)"/>
    <numFmt numFmtId="218" formatCode="&quot;₩&quot;#,##0.00;&quot;₩&quot;&quot;₩&quot;&quot;₩&quot;&quot;₩&quot;&quot;₩&quot;&quot;₩&quot;\-#,##0.00"/>
    <numFmt numFmtId="219" formatCode="_ &quot;₩&quot;* #,##0.00_ ;_ &quot;₩&quot;* &quot;₩&quot;\-#,##0.00_ ;_ &quot;₩&quot;* &quot;-&quot;??_ ;_ @_ "/>
    <numFmt numFmtId="220" formatCode="&quot;₩&quot;#,##0;&quot;₩&quot;&quot;₩&quot;&quot;₩&quot;\-#,##0"/>
    <numFmt numFmtId="221" formatCode="&quot;R$&quot;#,##0_);\(&quot;R$&quot;#,##0\)"/>
    <numFmt numFmtId="222" formatCode="_-* #,##0_-;\!\-* #,##0_-;_-* &quot;-&quot;_-;_-@_-"/>
    <numFmt numFmtId="223" formatCode="#,##0&quot; / XⅡ. 보건 및 사회보장&quot;"/>
    <numFmt numFmtId="224" formatCode="_-* #,##0.0_-;&quot;₩&quot;\!\-* #,##0.0_-;_-* &quot;-&quot;_-;_-@_-"/>
    <numFmt numFmtId="225" formatCode="&quot;Ⅵ. Agriculture, Forestry and Fishing / &quot;#,##0"/>
    <numFmt numFmtId="226" formatCode="_-&quot;₩&quot;* #,##0_-;\!\-&quot;₩&quot;* #,##0_-;_-&quot;₩&quot;* &quot;-&quot;_-;_-@_-"/>
    <numFmt numFmtId="227" formatCode="0.0_);[Red]\(0.0\)"/>
    <numFmt numFmtId="228" formatCode="0.0_ "/>
    <numFmt numFmtId="229" formatCode="_-* #,##0.0_-;\-* #,##0.0_-;_-* &quot;-&quot;??_-;_-@_-"/>
  </numFmts>
  <fonts count="215">
    <font>
      <sz val="12"/>
      <name val="바탕체"/>
      <family val="1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name val="바탕체"/>
      <family val="1"/>
      <charset val="129"/>
    </font>
    <font>
      <sz val="9"/>
      <name val="Arial Narrow"/>
      <family val="2"/>
    </font>
    <font>
      <sz val="9"/>
      <name val="굴림체"/>
      <family val="3"/>
      <charset val="129"/>
    </font>
    <font>
      <sz val="9"/>
      <name val="바탕"/>
      <family val="1"/>
      <charset val="129"/>
    </font>
    <font>
      <sz val="8"/>
      <name val="바탕"/>
      <family val="1"/>
      <charset val="129"/>
    </font>
    <font>
      <sz val="9"/>
      <name val="돋움"/>
      <family val="3"/>
      <charset val="129"/>
    </font>
    <font>
      <sz val="12"/>
      <name val="바탕"/>
      <family val="1"/>
      <charset val="129"/>
    </font>
    <font>
      <b/>
      <sz val="9"/>
      <name val="돋움"/>
      <family val="3"/>
      <charset val="129"/>
    </font>
    <font>
      <sz val="9"/>
      <name val="바탕체"/>
      <family val="1"/>
      <charset val="129"/>
    </font>
    <font>
      <b/>
      <sz val="15"/>
      <name val="굴림"/>
      <family val="3"/>
      <charset val="129"/>
    </font>
    <font>
      <b/>
      <sz val="17"/>
      <name val="굴림"/>
      <family val="3"/>
      <charset val="129"/>
    </font>
    <font>
      <sz val="8"/>
      <name val="돋움"/>
      <family val="3"/>
      <charset val="129"/>
    </font>
    <font>
      <b/>
      <sz val="14"/>
      <name val="굴림"/>
      <family val="3"/>
      <charset val="129"/>
    </font>
    <font>
      <sz val="11"/>
      <name val="돋움"/>
      <family val="3"/>
      <charset val="129"/>
    </font>
    <font>
      <sz val="8"/>
      <name val="바탕체"/>
      <family val="1"/>
      <charset val="129"/>
    </font>
    <font>
      <sz val="12"/>
      <name val="돋움"/>
      <family val="3"/>
      <charset val="129"/>
    </font>
    <font>
      <sz val="9"/>
      <name val="Times New Roman"/>
      <family val="1"/>
    </font>
    <font>
      <b/>
      <sz val="10"/>
      <name val="Helv"/>
      <family val="2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1"/>
      <name val="Helv"/>
      <family val="2"/>
    </font>
    <font>
      <sz val="10"/>
      <name val="Arial"/>
      <family val="2"/>
    </font>
    <font>
      <sz val="10"/>
      <name val="MS Sans Serif"/>
      <family val="2"/>
    </font>
    <font>
      <b/>
      <vertAlign val="superscript"/>
      <sz val="14"/>
      <name val="굴림"/>
      <family val="3"/>
      <charset val="129"/>
    </font>
    <font>
      <sz val="9"/>
      <name val="굴림"/>
      <family val="3"/>
      <charset val="129"/>
    </font>
    <font>
      <sz val="10"/>
      <name val="돋움"/>
      <family val="3"/>
      <charset val="129"/>
    </font>
    <font>
      <b/>
      <sz val="10"/>
      <name val="돋움"/>
      <family val="3"/>
      <charset val="129"/>
    </font>
    <font>
      <vertAlign val="superscript"/>
      <sz val="9"/>
      <name val="돋움"/>
      <family val="3"/>
      <charset val="129"/>
    </font>
    <font>
      <sz val="11"/>
      <color indexed="8"/>
      <name val="맑은 고딕"/>
      <family val="3"/>
      <charset val="129"/>
    </font>
    <font>
      <sz val="15"/>
      <name val="굴림"/>
      <family val="3"/>
      <charset val="129"/>
    </font>
    <font>
      <sz val="9"/>
      <name val="돋음"/>
      <family val="3"/>
      <charset val="129"/>
    </font>
    <font>
      <sz val="7"/>
      <name val="돋움"/>
      <family val="3"/>
      <charset val="129"/>
    </font>
    <font>
      <sz val="5"/>
      <name val="돋움"/>
      <family val="3"/>
      <charset val="129"/>
    </font>
    <font>
      <sz val="10"/>
      <name val="굴림체"/>
      <family val="3"/>
      <charset val="129"/>
    </font>
    <font>
      <sz val="12"/>
      <name val="Times New Roman"/>
      <family val="1"/>
    </font>
    <font>
      <sz val="11"/>
      <color indexed="8"/>
      <name val="돋움"/>
      <family val="3"/>
      <charset val="129"/>
    </font>
    <font>
      <sz val="11"/>
      <color indexed="9"/>
      <name val="돋움"/>
      <family val="3"/>
      <charset val="129"/>
    </font>
    <font>
      <sz val="11"/>
      <color indexed="10"/>
      <name val="돋움"/>
      <family val="3"/>
      <charset val="129"/>
    </font>
    <font>
      <b/>
      <sz val="11"/>
      <color indexed="52"/>
      <name val="돋움"/>
      <family val="3"/>
      <charset val="129"/>
    </font>
    <font>
      <b/>
      <sz val="1"/>
      <color indexed="8"/>
      <name val="Courier"/>
      <family val="3"/>
    </font>
    <font>
      <sz val="11"/>
      <color indexed="20"/>
      <name val="돋움"/>
      <family val="3"/>
      <charset val="129"/>
    </font>
    <font>
      <sz val="1"/>
      <color indexed="8"/>
      <name val="Courier"/>
      <family val="3"/>
    </font>
    <font>
      <sz val="14"/>
      <name val="뼻뮝"/>
      <family val="3"/>
      <charset val="129"/>
    </font>
    <font>
      <sz val="10"/>
      <name val="바탕"/>
      <family val="1"/>
      <charset val="129"/>
    </font>
    <font>
      <sz val="11"/>
      <color indexed="60"/>
      <name val="돋움"/>
      <family val="3"/>
      <charset val="129"/>
    </font>
    <font>
      <sz val="11"/>
      <name val="뼻뮝"/>
      <family val="3"/>
      <charset val="129"/>
    </font>
    <font>
      <i/>
      <sz val="11"/>
      <color indexed="23"/>
      <name val="돋움"/>
      <family val="3"/>
      <charset val="129"/>
    </font>
    <font>
      <b/>
      <sz val="11"/>
      <color indexed="9"/>
      <name val="돋움"/>
      <family val="3"/>
      <charset val="129"/>
    </font>
    <font>
      <sz val="11"/>
      <color indexed="52"/>
      <name val="돋움"/>
      <family val="3"/>
      <charset val="129"/>
    </font>
    <font>
      <b/>
      <sz val="11"/>
      <color indexed="8"/>
      <name val="돋움"/>
      <family val="3"/>
      <charset val="129"/>
    </font>
    <font>
      <sz val="11"/>
      <color indexed="62"/>
      <name val="돋움"/>
      <family val="3"/>
      <charset val="129"/>
    </font>
    <font>
      <b/>
      <sz val="14"/>
      <name val="바탕"/>
      <family val="1"/>
      <charset val="129"/>
    </font>
    <font>
      <b/>
      <sz val="15"/>
      <color indexed="56"/>
      <name val="돋움"/>
      <family val="3"/>
      <charset val="129"/>
    </font>
    <font>
      <b/>
      <sz val="13"/>
      <color indexed="56"/>
      <name val="돋움"/>
      <family val="3"/>
      <charset val="129"/>
    </font>
    <font>
      <b/>
      <sz val="11"/>
      <color indexed="56"/>
      <name val="돋움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돋움"/>
      <family val="3"/>
      <charset val="129"/>
    </font>
    <font>
      <b/>
      <sz val="11"/>
      <color indexed="63"/>
      <name val="돋움"/>
      <family val="3"/>
      <charset val="129"/>
    </font>
    <font>
      <b/>
      <sz val="16"/>
      <name val="바탕"/>
      <family val="1"/>
      <charset val="129"/>
    </font>
    <font>
      <sz val="12"/>
      <name val="ⓒoUAAA¨u"/>
      <family val="1"/>
      <charset val="129"/>
    </font>
    <font>
      <sz val="11"/>
      <name val="￥i￠￢￠?o"/>
      <family val="3"/>
      <charset val="129"/>
    </font>
    <font>
      <sz val="12"/>
      <name val="¸íÁ¶"/>
      <family val="3"/>
      <charset val="129"/>
    </font>
    <font>
      <sz val="12"/>
      <name val="¸iA¶"/>
      <family val="3"/>
      <charset val="129"/>
    </font>
    <font>
      <sz val="11"/>
      <name val="µ¸¿ò"/>
      <family val="3"/>
      <charset val="129"/>
    </font>
    <font>
      <sz val="12"/>
      <name val="¹UAAA¼"/>
      <family val="3"/>
      <charset val="129"/>
    </font>
    <font>
      <sz val="12"/>
      <name val="¹ÙÅÁÃ¼"/>
      <family val="1"/>
      <charset val="129"/>
    </font>
    <font>
      <sz val="10"/>
      <name val="Geneva"/>
      <family val="2"/>
    </font>
    <font>
      <sz val="12"/>
      <name val="System"/>
      <family val="2"/>
      <charset val="129"/>
    </font>
    <font>
      <sz val="11"/>
      <name val="μ¸¿o"/>
      <family val="3"/>
      <charset val="129"/>
    </font>
    <font>
      <sz val="12"/>
      <name val="±¼¸²A¼"/>
      <family val="3"/>
      <charset val="129"/>
    </font>
    <font>
      <sz val="12"/>
      <name val="±¼¸²Ã¼"/>
      <family val="3"/>
      <charset val="129"/>
    </font>
    <font>
      <b/>
      <sz val="18"/>
      <name val="Arial"/>
      <family val="2"/>
    </font>
    <font>
      <b/>
      <sz val="15"/>
      <name val="돋움"/>
      <family val="3"/>
      <charset val="129"/>
    </font>
    <font>
      <sz val="14"/>
      <name val="굴림"/>
      <family val="3"/>
      <charset val="129"/>
    </font>
    <font>
      <sz val="11"/>
      <color theme="1"/>
      <name val="맑은 고딕"/>
      <family val="3"/>
      <charset val="129"/>
      <scheme val="minor"/>
    </font>
    <font>
      <sz val="7"/>
      <name val="바탕체"/>
      <family val="1"/>
      <charset val="129"/>
    </font>
    <font>
      <b/>
      <sz val="14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10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19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u/>
      <sz val="12"/>
      <color indexed="12"/>
      <name val="바탕체"/>
      <family val="1"/>
      <charset val="129"/>
    </font>
    <font>
      <b/>
      <u/>
      <sz val="13"/>
      <name val="굴림체"/>
      <family val="3"/>
      <charset val="129"/>
    </font>
    <font>
      <sz val="12"/>
      <name val="굴림체"/>
      <family val="3"/>
      <charset val="129"/>
    </font>
    <font>
      <sz val="11"/>
      <name val="굴림체"/>
      <family val="3"/>
      <charset val="129"/>
    </font>
    <font>
      <u/>
      <sz val="11"/>
      <color indexed="36"/>
      <name val="돋움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60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0"/>
      <name val="Helv"/>
      <family val="2"/>
    </font>
    <font>
      <b/>
      <sz val="12"/>
      <name val="돋움"/>
      <family val="3"/>
      <charset val="129"/>
    </font>
    <font>
      <sz val="10"/>
      <name val="Times New Roman"/>
      <family val="1"/>
    </font>
    <font>
      <u/>
      <sz val="8"/>
      <color indexed="12"/>
      <name val="Times New Roman"/>
      <family val="1"/>
    </font>
    <font>
      <u/>
      <sz val="11"/>
      <color indexed="12"/>
      <name val="맑은 고딕"/>
      <family val="3"/>
      <charset val="129"/>
    </font>
    <font>
      <b/>
      <sz val="9"/>
      <name val="굴림"/>
      <family val="3"/>
      <charset val="129"/>
    </font>
    <font>
      <sz val="10"/>
      <name val="돋움체"/>
      <family val="3"/>
      <charset val="129"/>
    </font>
    <font>
      <sz val="12.5"/>
      <color indexed="8"/>
      <name val="휴먼명조"/>
      <family val="3"/>
      <charset val="129"/>
    </font>
    <font>
      <sz val="12.5"/>
      <color indexed="9"/>
      <name val="휴먼명조"/>
      <family val="3"/>
      <charset val="129"/>
    </font>
    <font>
      <sz val="12.5"/>
      <color indexed="10"/>
      <name val="휴먼명조"/>
      <family val="3"/>
      <charset val="129"/>
    </font>
    <font>
      <b/>
      <sz val="12.5"/>
      <color indexed="52"/>
      <name val="휴먼명조"/>
      <family val="3"/>
      <charset val="129"/>
    </font>
    <font>
      <sz val="12.5"/>
      <color indexed="20"/>
      <name val="휴먼명조"/>
      <family val="3"/>
      <charset val="129"/>
    </font>
    <font>
      <sz val="12.5"/>
      <color indexed="60"/>
      <name val="휴먼명조"/>
      <family val="3"/>
      <charset val="129"/>
    </font>
    <font>
      <i/>
      <sz val="12.5"/>
      <color indexed="23"/>
      <name val="휴먼명조"/>
      <family val="3"/>
      <charset val="129"/>
    </font>
    <font>
      <b/>
      <sz val="12.5"/>
      <color indexed="9"/>
      <name val="휴먼명조"/>
      <family val="3"/>
      <charset val="129"/>
    </font>
    <font>
      <sz val="12.5"/>
      <color indexed="52"/>
      <name val="휴먼명조"/>
      <family val="3"/>
      <charset val="129"/>
    </font>
    <font>
      <b/>
      <sz val="12.5"/>
      <color indexed="8"/>
      <name val="휴먼명조"/>
      <family val="3"/>
      <charset val="129"/>
    </font>
    <font>
      <sz val="12.5"/>
      <color indexed="62"/>
      <name val="휴먼명조"/>
      <family val="3"/>
      <charset val="129"/>
    </font>
    <font>
      <b/>
      <sz val="15"/>
      <color indexed="56"/>
      <name val="휴먼명조"/>
      <family val="3"/>
      <charset val="129"/>
    </font>
    <font>
      <b/>
      <sz val="13"/>
      <color indexed="56"/>
      <name val="휴먼명조"/>
      <family val="3"/>
      <charset val="129"/>
    </font>
    <font>
      <b/>
      <sz val="11"/>
      <color indexed="56"/>
      <name val="휴먼명조"/>
      <family val="3"/>
      <charset val="129"/>
    </font>
    <font>
      <sz val="12.5"/>
      <color indexed="17"/>
      <name val="휴먼명조"/>
      <family val="3"/>
      <charset val="129"/>
    </font>
    <font>
      <b/>
      <sz val="12.5"/>
      <color indexed="63"/>
      <name val="휴먼명조"/>
      <family val="3"/>
      <charset val="129"/>
    </font>
    <font>
      <sz val="11"/>
      <name val="굴림"/>
      <family val="3"/>
      <charset val="129"/>
    </font>
    <font>
      <sz val="10"/>
      <name val="굴림"/>
      <family val="3"/>
      <charset val="129"/>
    </font>
    <font>
      <sz val="10"/>
      <color indexed="8"/>
      <name val="돋움"/>
      <family val="3"/>
      <charset val="129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u/>
      <sz val="11"/>
      <color indexed="12"/>
      <name val="돋움"/>
      <family val="3"/>
      <charset val="129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sz val="11"/>
      <color indexed="10"/>
      <name val="Calibri"/>
      <family val="2"/>
    </font>
    <font>
      <sz val="10"/>
      <color indexed="9"/>
      <name val="돋움"/>
      <family val="3"/>
      <charset val="129"/>
    </font>
    <font>
      <sz val="10"/>
      <color indexed="10"/>
      <name val="돋움"/>
      <family val="3"/>
      <charset val="129"/>
    </font>
    <font>
      <b/>
      <sz val="10"/>
      <color indexed="52"/>
      <name val="돋움"/>
      <family val="3"/>
      <charset val="129"/>
    </font>
    <font>
      <sz val="10"/>
      <color indexed="20"/>
      <name val="돋움"/>
      <family val="3"/>
      <charset val="129"/>
    </font>
    <font>
      <sz val="10"/>
      <color indexed="60"/>
      <name val="돋움"/>
      <family val="3"/>
      <charset val="129"/>
    </font>
    <font>
      <i/>
      <sz val="10"/>
      <color indexed="23"/>
      <name val="돋움"/>
      <family val="3"/>
      <charset val="129"/>
    </font>
    <font>
      <b/>
      <sz val="10"/>
      <color indexed="9"/>
      <name val="돋움"/>
      <family val="3"/>
      <charset val="129"/>
    </font>
    <font>
      <sz val="10"/>
      <color indexed="52"/>
      <name val="돋움"/>
      <family val="3"/>
      <charset val="129"/>
    </font>
    <font>
      <b/>
      <sz val="10"/>
      <color indexed="8"/>
      <name val="돋움"/>
      <family val="3"/>
      <charset val="129"/>
    </font>
    <font>
      <sz val="10"/>
      <color indexed="62"/>
      <name val="돋움"/>
      <family val="3"/>
      <charset val="129"/>
    </font>
    <font>
      <sz val="10"/>
      <color indexed="17"/>
      <name val="돋움"/>
      <family val="3"/>
      <charset val="129"/>
    </font>
    <font>
      <b/>
      <sz val="10"/>
      <color indexed="63"/>
      <name val="돋움"/>
      <family val="3"/>
      <charset val="129"/>
    </font>
    <font>
      <sz val="10"/>
      <color indexed="8"/>
      <name val="굴림체"/>
      <family val="3"/>
      <charset val="129"/>
    </font>
    <font>
      <b/>
      <sz val="1"/>
      <color indexed="8"/>
      <name val="한컴바탕"/>
      <family val="1"/>
      <charset val="129"/>
    </font>
    <font>
      <sz val="1"/>
      <color indexed="8"/>
      <name val="한컴바탕"/>
      <family val="1"/>
      <charset val="129"/>
    </font>
    <font>
      <sz val="10"/>
      <color indexed="8"/>
      <name val="바탕"/>
      <family val="1"/>
      <charset val="129"/>
    </font>
    <font>
      <sz val="10"/>
      <color indexed="8"/>
      <name val="Arial"/>
      <family val="2"/>
    </font>
    <font>
      <b/>
      <sz val="14"/>
      <color indexed="8"/>
      <name val="바탕"/>
      <family val="1"/>
      <charset val="129"/>
    </font>
    <font>
      <b/>
      <sz val="16"/>
      <color indexed="8"/>
      <name val="바탕"/>
      <family val="1"/>
      <charset val="129"/>
    </font>
    <font>
      <sz val="12"/>
      <color indexed="8"/>
      <name val="한컴바탕"/>
      <family val="1"/>
      <charset val="129"/>
    </font>
    <font>
      <sz val="10"/>
      <color indexed="8"/>
      <name val="한컴바탕"/>
      <family val="1"/>
      <charset val="129"/>
    </font>
    <font>
      <sz val="11"/>
      <color indexed="8"/>
      <name val="한컴바탕"/>
      <family val="1"/>
      <charset val="129"/>
    </font>
    <font>
      <b/>
      <sz val="10"/>
      <color indexed="8"/>
      <name val="한컴바탕"/>
      <family val="1"/>
      <charset val="129"/>
    </font>
    <font>
      <sz val="8"/>
      <color indexed="8"/>
      <name val="Arial"/>
      <family val="2"/>
    </font>
    <font>
      <b/>
      <sz val="12"/>
      <color indexed="8"/>
      <name val="한컴바탕"/>
      <family val="1"/>
      <charset val="129"/>
    </font>
    <font>
      <b/>
      <sz val="12"/>
      <color indexed="8"/>
      <name val="Arial"/>
      <family val="2"/>
    </font>
    <font>
      <b/>
      <sz val="18"/>
      <color indexed="8"/>
      <name val="Arial"/>
      <family val="2"/>
    </font>
    <font>
      <b/>
      <sz val="11"/>
      <color indexed="8"/>
      <name val="한컴바탕"/>
      <family val="1"/>
      <charset val="129"/>
    </font>
    <font>
      <sz val="8"/>
      <color indexed="8"/>
      <name val="바탕체"/>
      <family val="1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1"/>
      <color indexed="8"/>
      <name val="맑은 고딕"/>
      <family val="3"/>
      <charset val="129"/>
      <scheme val="minor"/>
    </font>
    <font>
      <sz val="11"/>
      <name val="바탕체"/>
      <family val="1"/>
      <charset val="129"/>
    </font>
    <font>
      <b/>
      <u/>
      <sz val="13"/>
      <color indexed="8"/>
      <name val="굴림체"/>
      <family val="3"/>
      <charset val="129"/>
    </font>
    <font>
      <sz val="12"/>
      <color indexed="8"/>
      <name val="굴림체"/>
      <family val="3"/>
      <charset val="129"/>
    </font>
    <font>
      <sz val="11"/>
      <color indexed="8"/>
      <name val="굴림체"/>
      <family val="3"/>
      <charset val="129"/>
    </font>
    <font>
      <sz val="10"/>
      <name val="HY중고딕"/>
      <family val="1"/>
      <charset val="129"/>
    </font>
    <font>
      <vertAlign val="superscript"/>
      <sz val="9"/>
      <name val="굴림"/>
      <family val="3"/>
      <charset val="129"/>
    </font>
    <font>
      <sz val="12"/>
      <name val="HY중고딕"/>
      <family val="1"/>
      <charset val="129"/>
    </font>
    <font>
      <b/>
      <sz val="12"/>
      <name val="바탕체"/>
      <family val="1"/>
      <charset val="129"/>
    </font>
    <font>
      <sz val="9"/>
      <name val="MS Gothic"/>
      <family val="3"/>
      <charset val="128"/>
    </font>
    <font>
      <sz val="8"/>
      <color theme="1"/>
      <name val="돋움"/>
      <family val="3"/>
      <charset val="129"/>
    </font>
    <font>
      <sz val="9"/>
      <color indexed="8"/>
      <name val="돋움"/>
      <family val="3"/>
      <charset val="129"/>
    </font>
    <font>
      <sz val="9"/>
      <name val="맑은 고딕"/>
      <family val="3"/>
      <charset val="129"/>
    </font>
  </fonts>
  <fills count="63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7"/>
        <bgColor indexed="64"/>
      </patternFill>
    </fill>
  </fills>
  <borders count="7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hair">
        <color auto="1"/>
      </right>
      <top style="medium">
        <color auto="1"/>
      </top>
      <bottom/>
      <diagonal/>
    </border>
    <border>
      <left style="hair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/>
      <top style="medium">
        <color auto="1"/>
      </top>
      <bottom/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64"/>
      </bottom>
      <diagonal/>
    </border>
  </borders>
  <cellStyleXfs count="18507">
    <xf numFmtId="0" fontId="0" fillId="0" borderId="0"/>
    <xf numFmtId="0" fontId="46" fillId="0" borderId="0" applyFont="0" applyFill="0" applyBorder="0" applyAlignment="0" applyProtection="0"/>
    <xf numFmtId="0" fontId="47" fillId="0" borderId="0"/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22" borderId="1" applyNumberFormat="0" applyAlignment="0" applyProtection="0">
      <alignment vertical="center"/>
    </xf>
    <xf numFmtId="0" fontId="51" fillId="22" borderId="1" applyNumberFormat="0" applyAlignment="0" applyProtection="0">
      <alignment vertical="center"/>
    </xf>
    <xf numFmtId="197" fontId="12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4" fillId="0" borderId="0">
      <protection locked="0"/>
    </xf>
    <xf numFmtId="0" fontId="54" fillId="0" borderId="0">
      <protection locked="0"/>
    </xf>
    <xf numFmtId="40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0" fontId="12" fillId="6" borderId="2" applyNumberFormat="0" applyFont="0" applyAlignment="0" applyProtection="0">
      <alignment vertical="center"/>
    </xf>
    <xf numFmtId="0" fontId="12" fillId="6" borderId="2" applyNumberFormat="0" applyFont="0" applyAlignment="0" applyProtection="0">
      <alignment vertical="center"/>
    </xf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6" fillId="0" borderId="0">
      <alignment vertical="center"/>
    </xf>
    <xf numFmtId="0" fontId="57" fillId="11" borderId="0" applyNumberFormat="0" applyBorder="0" applyAlignment="0" applyProtection="0">
      <alignment vertical="center"/>
    </xf>
    <xf numFmtId="0" fontId="57" fillId="11" borderId="0" applyNumberFormat="0" applyBorder="0" applyAlignment="0" applyProtection="0">
      <alignment vertical="center"/>
    </xf>
    <xf numFmtId="0" fontId="58" fillId="0" borderId="0"/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23" borderId="3" applyNumberFormat="0" applyAlignment="0" applyProtection="0">
      <alignment vertical="center"/>
    </xf>
    <xf numFmtId="0" fontId="60" fillId="23" borderId="3" applyNumberFormat="0" applyAlignment="0" applyProtection="0">
      <alignment vertical="center"/>
    </xf>
    <xf numFmtId="198" fontId="34" fillId="0" borderId="0">
      <alignment vertical="center"/>
    </xf>
    <xf numFmtId="177" fontId="12" fillId="0" borderId="0" applyProtection="0"/>
    <xf numFmtId="178" fontId="12" fillId="0" borderId="0" applyFont="0" applyFill="0" applyBorder="0" applyAlignment="0" applyProtection="0"/>
    <xf numFmtId="178" fontId="12" fillId="0" borderId="0" applyProtection="0"/>
    <xf numFmtId="177" fontId="12" fillId="0" borderId="0" applyFont="0" applyFill="0" applyBorder="0" applyAlignment="0" applyProtection="0"/>
    <xf numFmtId="0" fontId="12" fillId="0" borderId="0" applyProtection="0"/>
    <xf numFmtId="41" fontId="25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61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3" fillId="8" borderId="1" applyNumberFormat="0" applyAlignment="0" applyProtection="0">
      <alignment vertical="center"/>
    </xf>
    <xf numFmtId="0" fontId="63" fillId="8" borderId="1" applyNumberFormat="0" applyAlignment="0" applyProtection="0">
      <alignment vertical="center"/>
    </xf>
    <xf numFmtId="4" fontId="54" fillId="0" borderId="0">
      <protection locked="0"/>
    </xf>
    <xf numFmtId="199" fontId="12" fillId="0" borderId="0">
      <protection locked="0"/>
    </xf>
    <xf numFmtId="0" fontId="64" fillId="0" borderId="0">
      <alignment vertical="center"/>
    </xf>
    <xf numFmtId="0" fontId="65" fillId="0" borderId="6" applyNumberFormat="0" applyFill="0" applyAlignment="0" applyProtection="0">
      <alignment vertical="center"/>
    </xf>
    <xf numFmtId="0" fontId="65" fillId="0" borderId="6" applyNumberFormat="0" applyFill="0" applyAlignment="0" applyProtection="0">
      <alignment vertical="center"/>
    </xf>
    <xf numFmtId="0" fontId="66" fillId="0" borderId="7" applyNumberFormat="0" applyFill="0" applyAlignment="0" applyProtection="0">
      <alignment vertical="center"/>
    </xf>
    <xf numFmtId="0" fontId="66" fillId="0" borderId="7" applyNumberFormat="0" applyFill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7" borderId="0" applyNumberFormat="0" applyBorder="0" applyAlignment="0" applyProtection="0">
      <alignment vertical="center"/>
    </xf>
    <xf numFmtId="0" fontId="69" fillId="7" borderId="0" applyNumberFormat="0" applyBorder="0" applyAlignment="0" applyProtection="0">
      <alignment vertical="center"/>
    </xf>
    <xf numFmtId="0" fontId="70" fillId="22" borderId="9" applyNumberFormat="0" applyAlignment="0" applyProtection="0">
      <alignment vertical="center"/>
    </xf>
    <xf numFmtId="0" fontId="70" fillId="22" borderId="9" applyNumberFormat="0" applyAlignment="0" applyProtection="0">
      <alignment vertical="center"/>
    </xf>
    <xf numFmtId="41" fontId="25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0" fontId="71" fillId="0" borderId="0">
      <alignment vertical="center"/>
    </xf>
    <xf numFmtId="200" fontId="12" fillId="0" borderId="0">
      <protection locked="0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41" fillId="0" borderId="0">
      <alignment vertical="center"/>
    </xf>
    <xf numFmtId="0" fontId="12" fillId="0" borderId="0"/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41" fillId="0" borderId="0">
      <alignment vertical="center"/>
    </xf>
    <xf numFmtId="0" fontId="25" fillId="0" borderId="0">
      <alignment vertical="center"/>
    </xf>
    <xf numFmtId="0" fontId="41" fillId="0" borderId="0">
      <alignment vertical="center"/>
    </xf>
    <xf numFmtId="0" fontId="87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87" fillId="0" borderId="0">
      <alignment vertical="center"/>
    </xf>
    <xf numFmtId="0" fontId="12" fillId="0" borderId="0"/>
    <xf numFmtId="0" fontId="12" fillId="0" borderId="0"/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2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54" fillId="0" borderId="10">
      <protection locked="0"/>
    </xf>
    <xf numFmtId="201" fontId="12" fillId="0" borderId="0">
      <protection locked="0"/>
    </xf>
    <xf numFmtId="202" fontId="12" fillId="0" borderId="0">
      <protection locked="0"/>
    </xf>
    <xf numFmtId="0" fontId="72" fillId="0" borderId="0" applyFont="0" applyFill="0" applyBorder="0" applyAlignment="0" applyProtection="0"/>
    <xf numFmtId="0" fontId="73" fillId="0" borderId="0" applyFont="0" applyFill="0" applyBorder="0" applyAlignment="0" applyProtection="0"/>
    <xf numFmtId="203" fontId="74" fillId="0" borderId="0" applyFont="0" applyFill="0" applyBorder="0" applyAlignment="0" applyProtection="0"/>
    <xf numFmtId="203" fontId="75" fillId="0" borderId="0" applyFont="0" applyFill="0" applyBorder="0" applyAlignment="0" applyProtection="0"/>
    <xf numFmtId="176" fontId="76" fillId="0" borderId="0" applyFont="0" applyFill="0" applyBorder="0" applyAlignment="0" applyProtection="0"/>
    <xf numFmtId="203" fontId="75" fillId="0" borderId="0" applyFont="0" applyFill="0" applyBorder="0" applyAlignment="0" applyProtection="0"/>
    <xf numFmtId="176" fontId="76" fillId="0" borderId="0" applyFont="0" applyFill="0" applyBorder="0" applyAlignment="0" applyProtection="0"/>
    <xf numFmtId="203" fontId="77" fillId="0" borderId="0" applyFont="0" applyFill="0" applyBorder="0" applyAlignment="0" applyProtection="0"/>
    <xf numFmtId="203" fontId="78" fillId="0" borderId="0" applyFont="0" applyFill="0" applyBorder="0" applyAlignment="0" applyProtection="0"/>
    <xf numFmtId="204" fontId="79" fillId="0" borderId="0" applyFont="0" applyFill="0" applyBorder="0" applyAlignment="0" applyProtection="0"/>
    <xf numFmtId="204" fontId="79" fillId="0" borderId="0" applyFont="0" applyFill="0" applyBorder="0" applyAlignment="0" applyProtection="0"/>
    <xf numFmtId="204" fontId="79" fillId="0" borderId="0" applyFont="0" applyFill="0" applyBorder="0" applyAlignment="0" applyProtection="0"/>
    <xf numFmtId="204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176" fontId="77" fillId="0" borderId="0" applyFont="0" applyFill="0" applyBorder="0" applyAlignment="0" applyProtection="0"/>
    <xf numFmtId="176" fontId="78" fillId="0" borderId="0" applyFont="0" applyFill="0" applyBorder="0" applyAlignment="0" applyProtection="0"/>
    <xf numFmtId="205" fontId="74" fillId="0" borderId="0" applyFont="0" applyFill="0" applyBorder="0" applyAlignment="0" applyProtection="0"/>
    <xf numFmtId="205" fontId="75" fillId="0" borderId="0" applyFont="0" applyFill="0" applyBorder="0" applyAlignment="0" applyProtection="0"/>
    <xf numFmtId="178" fontId="76" fillId="0" borderId="0" applyFont="0" applyFill="0" applyBorder="0" applyAlignment="0" applyProtection="0"/>
    <xf numFmtId="205" fontId="75" fillId="0" borderId="0" applyFont="0" applyFill="0" applyBorder="0" applyAlignment="0" applyProtection="0"/>
    <xf numFmtId="178" fontId="76" fillId="0" borderId="0" applyFont="0" applyFill="0" applyBorder="0" applyAlignment="0" applyProtection="0"/>
    <xf numFmtId="205" fontId="77" fillId="0" borderId="0" applyFont="0" applyFill="0" applyBorder="0" applyAlignment="0" applyProtection="0"/>
    <xf numFmtId="205" fontId="78" fillId="0" borderId="0" applyFont="0" applyFill="0" applyBorder="0" applyAlignment="0" applyProtection="0"/>
    <xf numFmtId="206" fontId="79" fillId="0" borderId="0" applyFont="0" applyFill="0" applyBorder="0" applyAlignment="0" applyProtection="0"/>
    <xf numFmtId="206" fontId="79" fillId="0" borderId="0" applyFont="0" applyFill="0" applyBorder="0" applyAlignment="0" applyProtection="0"/>
    <xf numFmtId="206" fontId="79" fillId="0" borderId="0" applyFont="0" applyFill="0" applyBorder="0" applyAlignment="0" applyProtection="0"/>
    <xf numFmtId="206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178" fontId="77" fillId="0" borderId="0" applyFont="0" applyFill="0" applyBorder="0" applyAlignment="0" applyProtection="0"/>
    <xf numFmtId="178" fontId="78" fillId="0" borderId="0" applyFont="0" applyFill="0" applyBorder="0" applyAlignment="0" applyProtection="0"/>
    <xf numFmtId="178" fontId="77" fillId="0" borderId="0" applyFont="0" applyFill="0" applyBorder="0" applyAlignment="0" applyProtection="0"/>
    <xf numFmtId="178" fontId="78" fillId="0" borderId="0" applyFont="0" applyFill="0" applyBorder="0" applyAlignment="0" applyProtection="0"/>
    <xf numFmtId="0" fontId="77" fillId="0" borderId="0" applyFont="0" applyFill="0" applyBorder="0" applyAlignment="0" applyProtection="0"/>
    <xf numFmtId="0" fontId="78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207" fontId="74" fillId="0" borderId="0" applyFont="0" applyFill="0" applyBorder="0" applyAlignment="0" applyProtection="0"/>
    <xf numFmtId="207" fontId="75" fillId="0" borderId="0" applyFont="0" applyFill="0" applyBorder="0" applyAlignment="0" applyProtection="0"/>
    <xf numFmtId="177" fontId="76" fillId="0" borderId="0" applyFont="0" applyFill="0" applyBorder="0" applyAlignment="0" applyProtection="0"/>
    <xf numFmtId="207" fontId="75" fillId="0" borderId="0" applyFont="0" applyFill="0" applyBorder="0" applyAlignment="0" applyProtection="0"/>
    <xf numFmtId="177" fontId="76" fillId="0" borderId="0" applyFont="0" applyFill="0" applyBorder="0" applyAlignment="0" applyProtection="0"/>
    <xf numFmtId="38" fontId="77" fillId="0" borderId="0" applyFont="0" applyFill="0" applyBorder="0" applyAlignment="0" applyProtection="0"/>
    <xf numFmtId="38" fontId="78" fillId="0" borderId="0" applyFont="0" applyFill="0" applyBorder="0" applyAlignment="0" applyProtection="0"/>
    <xf numFmtId="177" fontId="77" fillId="0" borderId="0" applyFont="0" applyFill="0" applyBorder="0" applyAlignment="0" applyProtection="0"/>
    <xf numFmtId="177" fontId="78" fillId="0" borderId="0" applyFont="0" applyFill="0" applyBorder="0" applyAlignment="0" applyProtection="0"/>
    <xf numFmtId="208" fontId="74" fillId="0" borderId="0" applyFont="0" applyFill="0" applyBorder="0" applyAlignment="0" applyProtection="0"/>
    <xf numFmtId="208" fontId="75" fillId="0" borderId="0" applyFont="0" applyFill="0" applyBorder="0" applyAlignment="0" applyProtection="0"/>
    <xf numFmtId="209" fontId="76" fillId="0" borderId="0" applyFont="0" applyFill="0" applyBorder="0" applyAlignment="0" applyProtection="0"/>
    <xf numFmtId="208" fontId="75" fillId="0" borderId="0" applyFont="0" applyFill="0" applyBorder="0" applyAlignment="0" applyProtection="0"/>
    <xf numFmtId="209" fontId="76" fillId="0" borderId="0" applyFont="0" applyFill="0" applyBorder="0" applyAlignment="0" applyProtection="0"/>
    <xf numFmtId="40" fontId="77" fillId="0" borderId="0" applyFont="0" applyFill="0" applyBorder="0" applyAlignment="0" applyProtection="0"/>
    <xf numFmtId="40" fontId="78" fillId="0" borderId="0" applyFont="0" applyFill="0" applyBorder="0" applyAlignment="0" applyProtection="0"/>
    <xf numFmtId="209" fontId="77" fillId="0" borderId="0" applyFont="0" applyFill="0" applyBorder="0" applyAlignment="0" applyProtection="0"/>
    <xf numFmtId="209" fontId="78" fillId="0" borderId="0" applyFont="0" applyFill="0" applyBorder="0" applyAlignment="0" applyProtection="0"/>
    <xf numFmtId="209" fontId="77" fillId="0" borderId="0" applyFont="0" applyFill="0" applyBorder="0" applyAlignment="0" applyProtection="0"/>
    <xf numFmtId="209" fontId="78" fillId="0" borderId="0" applyFont="0" applyFill="0" applyBorder="0" applyAlignment="0" applyProtection="0"/>
    <xf numFmtId="0" fontId="77" fillId="0" borderId="0" applyFont="0" applyFill="0" applyBorder="0" applyAlignment="0" applyProtection="0"/>
    <xf numFmtId="0" fontId="78" fillId="0" borderId="0" applyFont="0" applyFill="0" applyBorder="0" applyAlignment="0" applyProtection="0"/>
    <xf numFmtId="0" fontId="80" fillId="0" borderId="0"/>
    <xf numFmtId="0" fontId="74" fillId="0" borderId="0"/>
    <xf numFmtId="0" fontId="75" fillId="0" borderId="0"/>
    <xf numFmtId="0" fontId="76" fillId="0" borderId="0"/>
    <xf numFmtId="0" fontId="75" fillId="0" borderId="0"/>
    <xf numFmtId="0" fontId="78" fillId="0" borderId="0"/>
    <xf numFmtId="0" fontId="81" fillId="0" borderId="0"/>
    <xf numFmtId="0" fontId="76" fillId="0" borderId="0"/>
    <xf numFmtId="0" fontId="77" fillId="0" borderId="0"/>
    <xf numFmtId="0" fontId="78" fillId="0" borderId="0"/>
    <xf numFmtId="0" fontId="77" fillId="0" borderId="0"/>
    <xf numFmtId="0" fontId="78" fillId="0" borderId="0"/>
    <xf numFmtId="0" fontId="81" fillId="0" borderId="0"/>
    <xf numFmtId="0" fontId="76" fillId="0" borderId="0"/>
    <xf numFmtId="0" fontId="82" fillId="0" borderId="0"/>
    <xf numFmtId="0" fontId="83" fillId="0" borderId="0"/>
    <xf numFmtId="0" fontId="79" fillId="0" borderId="0"/>
    <xf numFmtId="0" fontId="79" fillId="0" borderId="0"/>
    <xf numFmtId="0" fontId="82" fillId="0" borderId="0"/>
    <xf numFmtId="0" fontId="83" fillId="0" borderId="0"/>
    <xf numFmtId="0" fontId="77" fillId="0" borderId="0"/>
    <xf numFmtId="0" fontId="78" fillId="0" borderId="0"/>
    <xf numFmtId="0" fontId="29" fillId="0" borderId="0"/>
    <xf numFmtId="177" fontId="34" fillId="0" borderId="0" applyFont="0" applyFill="0" applyBorder="0" applyAlignment="0" applyProtection="0"/>
    <xf numFmtId="209" fontId="34" fillId="0" borderId="0" applyFont="0" applyFill="0" applyBorder="0" applyAlignment="0" applyProtection="0"/>
    <xf numFmtId="3" fontId="34" fillId="0" borderId="0" applyFont="0" applyFill="0" applyBorder="0" applyAlignment="0" applyProtection="0"/>
    <xf numFmtId="0" fontId="46" fillId="0" borderId="0" applyFont="0" applyFill="0" applyBorder="0" applyAlignment="0" applyProtection="0"/>
    <xf numFmtId="210" fontId="25" fillId="0" borderId="0" applyFont="0" applyFill="0" applyBorder="0" applyAlignment="0" applyProtection="0"/>
    <xf numFmtId="189" fontId="25" fillId="0" borderId="0" applyFont="0" applyFill="0" applyBorder="0" applyAlignment="0" applyProtection="0"/>
    <xf numFmtId="211" fontId="25" fillId="0" borderId="0" applyFont="0" applyFill="0" applyBorder="0" applyAlignment="0" applyProtection="0"/>
    <xf numFmtId="0" fontId="34" fillId="0" borderId="0" applyFont="0" applyFill="0" applyBorder="0" applyAlignment="0" applyProtection="0"/>
    <xf numFmtId="192" fontId="12" fillId="0" borderId="0" applyFont="0" applyFill="0" applyBorder="0" applyAlignment="0" applyProtection="0"/>
    <xf numFmtId="2" fontId="34" fillId="0" borderId="0" applyFont="0" applyFill="0" applyBorder="0" applyAlignment="0" applyProtection="0"/>
    <xf numFmtId="38" fontId="30" fillId="24" borderId="0" applyNumberFormat="0" applyBorder="0" applyAlignment="0" applyProtection="0"/>
    <xf numFmtId="0" fontId="31" fillId="0" borderId="0">
      <alignment horizontal="left"/>
    </xf>
    <xf numFmtId="0" fontId="32" fillId="0" borderId="11" applyNumberFormat="0" applyAlignment="0" applyProtection="0">
      <alignment horizontal="left" vertical="center"/>
    </xf>
    <xf numFmtId="0" fontId="32" fillId="0" borderId="12">
      <alignment horizontal="left" vertical="center"/>
    </xf>
    <xf numFmtId="0" fontId="84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0" fontId="30" fillId="24" borderId="13" applyNumberFormat="0" applyBorder="0" applyAlignment="0" applyProtection="0"/>
    <xf numFmtId="0" fontId="33" fillId="0" borderId="14"/>
    <xf numFmtId="0" fontId="12" fillId="0" borderId="0"/>
    <xf numFmtId="0" fontId="34" fillId="0" borderId="0"/>
    <xf numFmtId="10" fontId="34" fillId="0" borderId="0" applyFont="0" applyFill="0" applyBorder="0" applyAlignment="0" applyProtection="0"/>
    <xf numFmtId="0" fontId="33" fillId="0" borderId="0"/>
    <xf numFmtId="0" fontId="34" fillId="0" borderId="10" applyNumberFormat="0" applyFont="0" applyFill="0" applyAlignment="0" applyProtection="0"/>
    <xf numFmtId="0" fontId="26" fillId="0" borderId="15">
      <alignment horizontal="left"/>
    </xf>
    <xf numFmtId="0" fontId="12" fillId="0" borderId="0"/>
    <xf numFmtId="0" fontId="12" fillId="0" borderId="0"/>
    <xf numFmtId="0" fontId="12" fillId="0" borderId="0"/>
    <xf numFmtId="0" fontId="116" fillId="0" borderId="0"/>
    <xf numFmtId="0" fontId="116" fillId="0" borderId="0"/>
    <xf numFmtId="0" fontId="34" fillId="0" borderId="0" applyNumberFormat="0" applyFill="0" applyBorder="0" applyAlignment="0" applyProtection="0"/>
    <xf numFmtId="0" fontId="12" fillId="0" borderId="0"/>
    <xf numFmtId="0" fontId="12" fillId="0" borderId="0"/>
    <xf numFmtId="0" fontId="41" fillId="3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4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8" borderId="0" applyNumberFormat="0" applyBorder="0" applyAlignment="0" applyProtection="0">
      <alignment vertical="center"/>
    </xf>
    <xf numFmtId="0" fontId="90" fillId="10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4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0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4" borderId="0" applyNumberFormat="0" applyBorder="0" applyAlignment="0" applyProtection="0">
      <alignment vertical="center"/>
    </xf>
    <xf numFmtId="0" fontId="90" fillId="18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81" fillId="0" borderId="0" applyFont="0" applyFill="0" applyBorder="0" applyAlignment="0" applyProtection="0"/>
    <xf numFmtId="0" fontId="81" fillId="0" borderId="0" applyFont="0" applyFill="0" applyBorder="0" applyAlignment="0" applyProtection="0"/>
    <xf numFmtId="0" fontId="35" fillId="0" borderId="0"/>
    <xf numFmtId="0" fontId="81" fillId="0" borderId="0" applyFont="0" applyFill="0" applyBorder="0" applyAlignment="0" applyProtection="0"/>
    <xf numFmtId="0" fontId="81" fillId="0" borderId="0" applyFont="0" applyFill="0" applyBorder="0" applyAlignment="0" applyProtection="0"/>
    <xf numFmtId="0" fontId="93" fillId="5" borderId="0" applyNumberFormat="0" applyBorder="0" applyAlignment="0" applyProtection="0">
      <alignment vertical="center"/>
    </xf>
    <xf numFmtId="0" fontId="82" fillId="0" borderId="0"/>
    <xf numFmtId="0" fontId="110" fillId="22" borderId="1" applyNumberFormat="0" applyAlignment="0" applyProtection="0">
      <alignment vertical="center"/>
    </xf>
    <xf numFmtId="0" fontId="96" fillId="23" borderId="3" applyNumberFormat="0" applyAlignment="0" applyProtection="0">
      <alignment vertical="center"/>
    </xf>
    <xf numFmtId="0" fontId="25" fillId="0" borderId="0"/>
    <xf numFmtId="0" fontId="118" fillId="0" borderId="0"/>
    <xf numFmtId="0" fontId="118" fillId="0" borderId="0"/>
    <xf numFmtId="0" fontId="95" fillId="0" borderId="0" applyNumberFormat="0" applyFill="0" applyBorder="0" applyAlignment="0" applyProtection="0">
      <alignment vertical="center"/>
    </xf>
    <xf numFmtId="0" fontId="103" fillId="7" borderId="0" applyNumberFormat="0" applyBorder="0" applyAlignment="0" applyProtection="0">
      <alignment vertical="center"/>
    </xf>
    <xf numFmtId="38" fontId="30" fillId="24" borderId="0" applyNumberFormat="0" applyBorder="0" applyAlignment="0" applyProtection="0"/>
    <xf numFmtId="38" fontId="30" fillId="26" borderId="0" applyNumberFormat="0" applyBorder="0" applyAlignment="0" applyProtection="0"/>
    <xf numFmtId="0" fontId="32" fillId="0" borderId="12">
      <alignment horizontal="left" vertical="center"/>
    </xf>
    <xf numFmtId="0" fontId="32" fillId="0" borderId="12">
      <alignment horizontal="left" vertical="center"/>
    </xf>
    <xf numFmtId="0" fontId="84" fillId="0" borderId="0" applyNumberFormat="0" applyFill="0" applyBorder="0" applyAlignment="0" applyProtection="0"/>
    <xf numFmtId="0" fontId="113" fillId="0" borderId="6" applyNumberFormat="0" applyFill="0" applyAlignment="0" applyProtection="0">
      <alignment vertical="center"/>
    </xf>
    <xf numFmtId="0" fontId="32" fillId="0" borderId="0" applyNumberFormat="0" applyFill="0" applyBorder="0" applyAlignment="0" applyProtection="0"/>
    <xf numFmtId="0" fontId="114" fillId="0" borderId="7" applyNumberFormat="0" applyFill="0" applyAlignment="0" applyProtection="0">
      <alignment vertical="center"/>
    </xf>
    <xf numFmtId="0" fontId="115" fillId="0" borderId="8" applyNumberFormat="0" applyFill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9" fillId="0" borderId="0" applyNumberFormat="0" applyFill="0" applyBorder="0" applyAlignment="0" applyProtection="0">
      <alignment vertical="top"/>
      <protection locked="0"/>
    </xf>
    <xf numFmtId="0" fontId="98" fillId="8" borderId="1" applyNumberFormat="0" applyAlignment="0" applyProtection="0">
      <alignment vertical="center"/>
    </xf>
    <xf numFmtId="10" fontId="30" fillId="24" borderId="13" applyNumberFormat="0" applyBorder="0" applyAlignment="0" applyProtection="0"/>
    <xf numFmtId="10" fontId="30" fillId="24" borderId="13" applyNumberFormat="0" applyBorder="0" applyAlignment="0" applyProtection="0"/>
    <xf numFmtId="10" fontId="30" fillId="24" borderId="13" applyNumberFormat="0" applyBorder="0" applyAlignment="0" applyProtection="0"/>
    <xf numFmtId="10" fontId="30" fillId="27" borderId="13" applyNumberFormat="0" applyBorder="0" applyAlignment="0" applyProtection="0"/>
    <xf numFmtId="0" fontId="112" fillId="0" borderId="4" applyNumberFormat="0" applyFill="0" applyAlignment="0" applyProtection="0">
      <alignment vertical="center"/>
    </xf>
    <xf numFmtId="177" fontId="34" fillId="0" borderId="0" applyFont="0" applyFill="0" applyBorder="0" applyAlignment="0" applyProtection="0"/>
    <xf numFmtId="219" fontId="25" fillId="0" borderId="0" applyFont="0" applyFill="0" applyBorder="0" applyAlignment="0" applyProtection="0"/>
    <xf numFmtId="220" fontId="25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111" fillId="11" borderId="0" applyNumberFormat="0" applyBorder="0" applyAlignment="0" applyProtection="0">
      <alignment vertical="center"/>
    </xf>
    <xf numFmtId="0" fontId="12" fillId="0" borderId="0"/>
    <xf numFmtId="218" fontId="12" fillId="0" borderId="0"/>
    <xf numFmtId="0" fontId="25" fillId="6" borderId="2" applyNumberFormat="0" applyFont="0" applyAlignment="0" applyProtection="0">
      <alignment vertical="center"/>
    </xf>
    <xf numFmtId="0" fontId="104" fillId="22" borderId="9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106" fillId="0" borderId="0" applyFill="0" applyBorder="0" applyProtection="0">
      <alignment horizontal="centerContinuous" vertical="center"/>
    </xf>
    <xf numFmtId="0" fontId="107" fillId="24" borderId="0" applyFill="0" applyBorder="0" applyProtection="0">
      <alignment horizontal="center" vertical="center"/>
    </xf>
    <xf numFmtId="0" fontId="34" fillId="0" borderId="10" applyNumberFormat="0" applyFont="0" applyFill="0" applyAlignment="0" applyProtection="0"/>
    <xf numFmtId="0" fontId="97" fillId="0" borderId="5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9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30" borderId="1" applyNumberFormat="0" applyAlignment="0" applyProtection="0">
      <alignment vertical="center"/>
    </xf>
    <xf numFmtId="0" fontId="51" fillId="22" borderId="1" applyNumberFormat="0" applyAlignment="0" applyProtection="0">
      <alignment vertical="center"/>
    </xf>
    <xf numFmtId="0" fontId="110" fillId="22" borderId="1" applyNumberFormat="0" applyAlignment="0" applyProtection="0">
      <alignment vertical="center"/>
    </xf>
    <xf numFmtId="0" fontId="51" fillId="22" borderId="1" applyNumberFormat="0" applyAlignment="0" applyProtection="0">
      <alignment vertical="center"/>
    </xf>
    <xf numFmtId="212" fontId="25" fillId="0" borderId="0">
      <protection locked="0"/>
    </xf>
    <xf numFmtId="0" fontId="93" fillId="9" borderId="0" applyNumberFormat="0" applyBorder="0" applyAlignment="0" applyProtection="0">
      <alignment vertical="center"/>
    </xf>
    <xf numFmtId="0" fontId="93" fillId="5" borderId="0" applyNumberFormat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top"/>
      <protection locked="0"/>
    </xf>
    <xf numFmtId="0" fontId="12" fillId="6" borderId="2" applyNumberFormat="0" applyFont="0" applyAlignment="0" applyProtection="0">
      <alignment vertical="center"/>
    </xf>
    <xf numFmtId="0" fontId="41" fillId="6" borderId="2" applyNumberFormat="0" applyFont="0" applyAlignment="0" applyProtection="0">
      <alignment vertical="center"/>
    </xf>
    <xf numFmtId="0" fontId="12" fillId="6" borderId="2" applyNumberFormat="0" applyFont="0" applyAlignment="0" applyProtection="0">
      <alignment vertical="center"/>
    </xf>
    <xf numFmtId="0" fontId="25" fillId="6" borderId="2" applyNumberFormat="0" applyFont="0" applyAlignment="0" applyProtection="0">
      <alignment vertical="center"/>
    </xf>
    <xf numFmtId="0" fontId="25" fillId="6" borderId="2" applyNumberFormat="0" applyFont="0" applyAlignment="0" applyProtection="0">
      <alignment vertical="center"/>
    </xf>
    <xf numFmtId="0" fontId="12" fillId="6" borderId="2" applyNumberFormat="0" applyFont="0" applyAlignment="0" applyProtection="0">
      <alignment vertical="center"/>
    </xf>
    <xf numFmtId="9" fontId="108" fillId="24" borderId="0" applyFill="0" applyBorder="0" applyProtection="0">
      <alignment horizontal="right"/>
    </xf>
    <xf numFmtId="10" fontId="108" fillId="0" borderId="0" applyFill="0" applyBorder="0" applyProtection="0">
      <alignment horizontal="right"/>
    </xf>
    <xf numFmtId="9" fontId="25" fillId="0" borderId="0" applyFont="0" applyFill="0" applyBorder="0" applyAlignment="0" applyProtection="0"/>
    <xf numFmtId="0" fontId="94" fillId="11" borderId="0" applyNumberFormat="0" applyBorder="0" applyAlignment="0" applyProtection="0">
      <alignment vertical="center"/>
    </xf>
    <xf numFmtId="0" fontId="111" fillId="11" borderId="0" applyNumberFormat="0" applyBorder="0" applyAlignment="0" applyProtection="0">
      <alignment vertical="center"/>
    </xf>
    <xf numFmtId="0" fontId="17" fillId="0" borderId="0">
      <alignment horizontal="center" vertical="center"/>
    </xf>
    <xf numFmtId="0" fontId="39" fillId="0" borderId="0">
      <alignment horizontal="center"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6" fillId="23" borderId="3" applyNumberFormat="0" applyAlignment="0" applyProtection="0">
      <alignment vertical="center"/>
    </xf>
    <xf numFmtId="0" fontId="96" fillId="23" borderId="3" applyNumberFormat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177" fontId="12" fillId="0" borderId="0" applyProtection="0"/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177" fontId="12" fillId="0" borderId="0" applyProtection="0"/>
    <xf numFmtId="0" fontId="12" fillId="0" borderId="0" applyProtection="0"/>
    <xf numFmtId="41" fontId="25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46" fillId="0" borderId="0" applyFont="0" applyFill="0" applyBorder="0" applyAlignment="0" applyProtection="0"/>
    <xf numFmtId="0" fontId="34" fillId="0" borderId="0"/>
    <xf numFmtId="0" fontId="91" fillId="0" borderId="53" applyNumberFormat="0" applyFill="0" applyAlignment="0" applyProtection="0">
      <alignment vertical="center"/>
    </xf>
    <xf numFmtId="0" fontId="112" fillId="0" borderId="4" applyNumberFormat="0" applyFill="0" applyAlignment="0" applyProtection="0">
      <alignment vertical="center"/>
    </xf>
    <xf numFmtId="0" fontId="97" fillId="0" borderId="54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97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98" fillId="11" borderId="1" applyNumberFormat="0" applyAlignment="0" applyProtection="0">
      <alignment vertical="center"/>
    </xf>
    <xf numFmtId="0" fontId="63" fillId="8" borderId="1" applyNumberFormat="0" applyAlignment="0" applyProtection="0">
      <alignment vertical="center"/>
    </xf>
    <xf numFmtId="0" fontId="98" fillId="8" borderId="1" applyNumberFormat="0" applyAlignment="0" applyProtection="0">
      <alignment vertical="center"/>
    </xf>
    <xf numFmtId="0" fontId="63" fillId="8" borderId="1" applyNumberFormat="0" applyAlignment="0" applyProtection="0">
      <alignment vertical="center"/>
    </xf>
    <xf numFmtId="213" fontId="25" fillId="0" borderId="0">
      <protection locked="0"/>
    </xf>
    <xf numFmtId="0" fontId="99" fillId="0" borderId="0" applyNumberFormat="0" applyFill="0" applyBorder="0" applyAlignment="0" applyProtection="0">
      <alignment vertical="center"/>
    </xf>
    <xf numFmtId="0" fontId="100" fillId="0" borderId="55" applyNumberFormat="0" applyFill="0" applyAlignment="0" applyProtection="0">
      <alignment vertical="center"/>
    </xf>
    <xf numFmtId="0" fontId="113" fillId="0" borderId="6" applyNumberFormat="0" applyFill="0" applyAlignment="0" applyProtection="0">
      <alignment vertical="center"/>
    </xf>
    <xf numFmtId="0" fontId="101" fillId="0" borderId="56" applyNumberFormat="0" applyFill="0" applyAlignment="0" applyProtection="0">
      <alignment vertical="center"/>
    </xf>
    <xf numFmtId="0" fontId="114" fillId="0" borderId="7" applyNumberFormat="0" applyFill="0" applyAlignment="0" applyProtection="0">
      <alignment vertical="center"/>
    </xf>
    <xf numFmtId="0" fontId="102" fillId="0" borderId="57" applyNumberFormat="0" applyFill="0" applyAlignment="0" applyProtection="0">
      <alignment vertical="center"/>
    </xf>
    <xf numFmtId="0" fontId="115" fillId="0" borderId="8" applyNumberFormat="0" applyFill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103" fillId="10" borderId="0" applyNumberFormat="0" applyBorder="0" applyAlignment="0" applyProtection="0">
      <alignment vertical="center"/>
    </xf>
    <xf numFmtId="0" fontId="103" fillId="7" borderId="0" applyNumberFormat="0" applyBorder="0" applyAlignment="0" applyProtection="0">
      <alignment vertical="center"/>
    </xf>
    <xf numFmtId="0" fontId="104" fillId="30" borderId="9" applyNumberFormat="0" applyAlignment="0" applyProtection="0">
      <alignment vertical="center"/>
    </xf>
    <xf numFmtId="0" fontId="70" fillId="22" borderId="9" applyNumberFormat="0" applyAlignment="0" applyProtection="0">
      <alignment vertical="center"/>
    </xf>
    <xf numFmtId="0" fontId="104" fillId="22" borderId="9" applyNumberFormat="0" applyAlignment="0" applyProtection="0">
      <alignment vertical="center"/>
    </xf>
    <xf numFmtId="0" fontId="70" fillId="22" borderId="9" applyNumberFormat="0" applyAlignment="0" applyProtection="0">
      <alignment vertical="center"/>
    </xf>
    <xf numFmtId="217" fontId="25" fillId="24" borderId="0" applyFill="0" applyBorder="0" applyProtection="0">
      <alignment horizontal="right"/>
    </xf>
    <xf numFmtId="0" fontId="12" fillId="0" borderId="0" applyFont="0" applyFill="0" applyBorder="0" applyAlignment="0" applyProtection="0"/>
    <xf numFmtId="0" fontId="71" fillId="0" borderId="0">
      <alignment vertical="center"/>
    </xf>
    <xf numFmtId="0" fontId="117" fillId="0" borderId="0"/>
    <xf numFmtId="42" fontId="25" fillId="0" borderId="0" applyFont="0" applyFill="0" applyBorder="0" applyAlignment="0" applyProtection="0"/>
    <xf numFmtId="214" fontId="25" fillId="0" borderId="0">
      <protection locked="0"/>
    </xf>
    <xf numFmtId="0" fontId="25" fillId="0" borderId="0">
      <alignment vertical="center"/>
    </xf>
    <xf numFmtId="0" fontId="4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87" fillId="0" borderId="0">
      <alignment vertical="center"/>
    </xf>
    <xf numFmtId="0" fontId="25" fillId="0" borderId="0">
      <alignment vertical="center"/>
    </xf>
    <xf numFmtId="0" fontId="41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25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4" fillId="0" borderId="0"/>
    <xf numFmtId="0" fontId="34" fillId="0" borderId="0"/>
    <xf numFmtId="0" fontId="25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5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5" fillId="0" borderId="0"/>
    <xf numFmtId="0" fontId="108" fillId="0" borderId="0"/>
    <xf numFmtId="0" fontId="25" fillId="0" borderId="0">
      <alignment vertical="center"/>
    </xf>
    <xf numFmtId="0" fontId="25" fillId="0" borderId="0"/>
    <xf numFmtId="0" fontId="12" fillId="0" borderId="0"/>
    <xf numFmtId="0" fontId="12" fillId="0" borderId="0"/>
    <xf numFmtId="0" fontId="41" fillId="0" borderId="0">
      <alignment vertical="center"/>
    </xf>
    <xf numFmtId="0" fontId="25" fillId="0" borderId="0">
      <alignment vertical="center"/>
    </xf>
    <xf numFmtId="0" fontId="4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4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87" fillId="0" borderId="0">
      <alignment vertical="center"/>
    </xf>
    <xf numFmtId="0" fontId="41" fillId="0" borderId="0">
      <alignment vertical="center"/>
    </xf>
    <xf numFmtId="0" fontId="25" fillId="0" borderId="0"/>
    <xf numFmtId="0" fontId="25" fillId="0" borderId="0"/>
    <xf numFmtId="0" fontId="87" fillId="0" borderId="0">
      <alignment vertical="center"/>
    </xf>
    <xf numFmtId="0" fontId="34" fillId="0" borderId="0"/>
    <xf numFmtId="0" fontId="34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41" fillId="0" borderId="0">
      <alignment vertical="center"/>
    </xf>
    <xf numFmtId="0" fontId="12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87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87" fillId="0" borderId="0">
      <alignment vertical="center"/>
    </xf>
    <xf numFmtId="0" fontId="25" fillId="0" borderId="0"/>
    <xf numFmtId="0" fontId="25" fillId="0" borderId="0">
      <alignment vertical="center"/>
    </xf>
    <xf numFmtId="0" fontId="87" fillId="0" borderId="0">
      <alignment vertical="center"/>
    </xf>
    <xf numFmtId="0" fontId="41" fillId="0" borderId="0">
      <alignment vertical="center"/>
    </xf>
    <xf numFmtId="0" fontId="12" fillId="0" borderId="0" applyProtection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87" fillId="0" borderId="0">
      <alignment vertical="center"/>
    </xf>
    <xf numFmtId="0" fontId="25" fillId="0" borderId="0">
      <alignment vertical="center"/>
    </xf>
    <xf numFmtId="0" fontId="87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25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05" fillId="0" borderId="0" applyNumberFormat="0" applyFill="0" applyBorder="0" applyAlignment="0" applyProtection="0">
      <alignment vertical="top"/>
      <protection locked="0"/>
    </xf>
    <xf numFmtId="0" fontId="120" fillId="0" borderId="0" applyNumberFormat="0" applyFill="0" applyBorder="0" applyAlignment="0" applyProtection="0">
      <alignment vertical="top"/>
      <protection locked="0"/>
    </xf>
    <xf numFmtId="215" fontId="25" fillId="0" borderId="0">
      <protection locked="0"/>
    </xf>
    <xf numFmtId="216" fontId="25" fillId="0" borderId="0">
      <protection locked="0"/>
    </xf>
    <xf numFmtId="0" fontId="11" fillId="0" borderId="0">
      <alignment vertical="center"/>
    </xf>
    <xf numFmtId="0" fontId="12" fillId="0" borderId="0"/>
    <xf numFmtId="177" fontId="12" fillId="0" borderId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9" fillId="0" borderId="0" applyFont="0" applyFill="0" applyBorder="0" applyAlignment="0" applyProtection="0"/>
    <xf numFmtId="0" fontId="142" fillId="3" borderId="0" applyNumberFormat="0" applyBorder="0" applyAlignment="0" applyProtection="0"/>
    <xf numFmtId="0" fontId="142" fillId="5" borderId="0" applyNumberFormat="0" applyBorder="0" applyAlignment="0" applyProtection="0"/>
    <xf numFmtId="0" fontId="142" fillId="7" borderId="0" applyNumberFormat="0" applyBorder="0" applyAlignment="0" applyProtection="0"/>
    <xf numFmtId="0" fontId="142" fillId="9" borderId="0" applyNumberFormat="0" applyBorder="0" applyAlignment="0" applyProtection="0"/>
    <xf numFmtId="0" fontId="142" fillId="10" borderId="0" applyNumberFormat="0" applyBorder="0" applyAlignment="0" applyProtection="0"/>
    <xf numFmtId="0" fontId="142" fillId="8" borderId="0" applyNumberFormat="0" applyBorder="0" applyAlignment="0" applyProtection="0"/>
    <xf numFmtId="0" fontId="87" fillId="39" borderId="0" applyNumberFormat="0" applyBorder="0" applyAlignment="0" applyProtection="0">
      <alignment vertical="center"/>
    </xf>
    <xf numFmtId="0" fontId="123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141" fillId="3" borderId="0" applyNumberFormat="0" applyBorder="0" applyAlignment="0" applyProtection="0">
      <alignment vertical="center"/>
    </xf>
    <xf numFmtId="0" fontId="87" fillId="43" borderId="0" applyNumberFormat="0" applyBorder="0" applyAlignment="0" applyProtection="0">
      <alignment vertical="center"/>
    </xf>
    <xf numFmtId="0" fontId="123" fillId="5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141" fillId="5" borderId="0" applyNumberFormat="0" applyBorder="0" applyAlignment="0" applyProtection="0">
      <alignment vertical="center"/>
    </xf>
    <xf numFmtId="0" fontId="87" fillId="47" borderId="0" applyNumberFormat="0" applyBorder="0" applyAlignment="0" applyProtection="0">
      <alignment vertical="center"/>
    </xf>
    <xf numFmtId="0" fontId="123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141" fillId="7" borderId="0" applyNumberFormat="0" applyBorder="0" applyAlignment="0" applyProtection="0">
      <alignment vertical="center"/>
    </xf>
    <xf numFmtId="0" fontId="87" fillId="51" borderId="0" applyNumberFormat="0" applyBorder="0" applyAlignment="0" applyProtection="0">
      <alignment vertical="center"/>
    </xf>
    <xf numFmtId="0" fontId="123" fillId="9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141" fillId="9" borderId="0" applyNumberFormat="0" applyBorder="0" applyAlignment="0" applyProtection="0">
      <alignment vertical="center"/>
    </xf>
    <xf numFmtId="0" fontId="87" fillId="55" borderId="0" applyNumberFormat="0" applyBorder="0" applyAlignment="0" applyProtection="0">
      <alignment vertical="center"/>
    </xf>
    <xf numFmtId="0" fontId="123" fillId="1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141" fillId="10" borderId="0" applyNumberFormat="0" applyBorder="0" applyAlignment="0" applyProtection="0">
      <alignment vertical="center"/>
    </xf>
    <xf numFmtId="0" fontId="87" fillId="59" borderId="0" applyNumberFormat="0" applyBorder="0" applyAlignment="0" applyProtection="0">
      <alignment vertical="center"/>
    </xf>
    <xf numFmtId="0" fontId="123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141" fillId="8" borderId="0" applyNumberFormat="0" applyBorder="0" applyAlignment="0" applyProtection="0">
      <alignment vertical="center"/>
    </xf>
    <xf numFmtId="0" fontId="142" fillId="2" borderId="0" applyNumberFormat="0" applyBorder="0" applyAlignment="0" applyProtection="0"/>
    <xf numFmtId="0" fontId="142" fillId="4" borderId="0" applyNumberFormat="0" applyBorder="0" applyAlignment="0" applyProtection="0"/>
    <xf numFmtId="0" fontId="142" fillId="12" borderId="0" applyNumberFormat="0" applyBorder="0" applyAlignment="0" applyProtection="0"/>
    <xf numFmtId="0" fontId="142" fillId="9" borderId="0" applyNumberFormat="0" applyBorder="0" applyAlignment="0" applyProtection="0"/>
    <xf numFmtId="0" fontId="142" fillId="2" borderId="0" applyNumberFormat="0" applyBorder="0" applyAlignment="0" applyProtection="0"/>
    <xf numFmtId="0" fontId="142" fillId="13" borderId="0" applyNumberFormat="0" applyBorder="0" applyAlignment="0" applyProtection="0"/>
    <xf numFmtId="0" fontId="87" fillId="40" borderId="0" applyNumberFormat="0" applyBorder="0" applyAlignment="0" applyProtection="0">
      <alignment vertical="center"/>
    </xf>
    <xf numFmtId="0" fontId="123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141" fillId="2" borderId="0" applyNumberFormat="0" applyBorder="0" applyAlignment="0" applyProtection="0">
      <alignment vertical="center"/>
    </xf>
    <xf numFmtId="0" fontId="87" fillId="44" borderId="0" applyNumberFormat="0" applyBorder="0" applyAlignment="0" applyProtection="0">
      <alignment vertical="center"/>
    </xf>
    <xf numFmtId="0" fontId="123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141" fillId="4" borderId="0" applyNumberFormat="0" applyBorder="0" applyAlignment="0" applyProtection="0">
      <alignment vertical="center"/>
    </xf>
    <xf numFmtId="0" fontId="87" fillId="48" borderId="0" applyNumberFormat="0" applyBorder="0" applyAlignment="0" applyProtection="0">
      <alignment vertical="center"/>
    </xf>
    <xf numFmtId="0" fontId="123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141" fillId="12" borderId="0" applyNumberFormat="0" applyBorder="0" applyAlignment="0" applyProtection="0">
      <alignment vertical="center"/>
    </xf>
    <xf numFmtId="0" fontId="87" fillId="52" borderId="0" applyNumberFormat="0" applyBorder="0" applyAlignment="0" applyProtection="0">
      <alignment vertical="center"/>
    </xf>
    <xf numFmtId="0" fontId="123" fillId="9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141" fillId="9" borderId="0" applyNumberFormat="0" applyBorder="0" applyAlignment="0" applyProtection="0">
      <alignment vertical="center"/>
    </xf>
    <xf numFmtId="0" fontId="87" fillId="56" borderId="0" applyNumberFormat="0" applyBorder="0" applyAlignment="0" applyProtection="0">
      <alignment vertical="center"/>
    </xf>
    <xf numFmtId="0" fontId="123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141" fillId="2" borderId="0" applyNumberFormat="0" applyBorder="0" applyAlignment="0" applyProtection="0">
      <alignment vertical="center"/>
    </xf>
    <xf numFmtId="0" fontId="87" fillId="60" borderId="0" applyNumberFormat="0" applyBorder="0" applyAlignment="0" applyProtection="0">
      <alignment vertical="center"/>
    </xf>
    <xf numFmtId="0" fontId="123" fillId="1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141" fillId="13" borderId="0" applyNumberFormat="0" applyBorder="0" applyAlignment="0" applyProtection="0">
      <alignment vertical="center"/>
    </xf>
    <xf numFmtId="0" fontId="143" fillId="14" borderId="0" applyNumberFormat="0" applyBorder="0" applyAlignment="0" applyProtection="0"/>
    <xf numFmtId="0" fontId="143" fillId="4" borderId="0" applyNumberFormat="0" applyBorder="0" applyAlignment="0" applyProtection="0"/>
    <xf numFmtId="0" fontId="143" fillId="12" borderId="0" applyNumberFormat="0" applyBorder="0" applyAlignment="0" applyProtection="0"/>
    <xf numFmtId="0" fontId="143" fillId="16" borderId="0" applyNumberFormat="0" applyBorder="0" applyAlignment="0" applyProtection="0"/>
    <xf numFmtId="0" fontId="143" fillId="17" borderId="0" applyNumberFormat="0" applyBorder="0" applyAlignment="0" applyProtection="0"/>
    <xf numFmtId="0" fontId="143" fillId="18" borderId="0" applyNumberFormat="0" applyBorder="0" applyAlignment="0" applyProtection="0"/>
    <xf numFmtId="0" fontId="186" fillId="41" borderId="0" applyNumberFormat="0" applyBorder="0" applyAlignment="0" applyProtection="0">
      <alignment vertical="center"/>
    </xf>
    <xf numFmtId="0" fontId="124" fillId="14" borderId="0" applyNumberFormat="0" applyBorder="0" applyAlignment="0" applyProtection="0">
      <alignment vertical="center"/>
    </xf>
    <xf numFmtId="0" fontId="157" fillId="14" borderId="0" applyNumberFormat="0" applyBorder="0" applyAlignment="0" applyProtection="0">
      <alignment vertical="center"/>
    </xf>
    <xf numFmtId="0" fontId="157" fillId="14" borderId="0" applyNumberFormat="0" applyBorder="0" applyAlignment="0" applyProtection="0">
      <alignment vertical="center"/>
    </xf>
    <xf numFmtId="0" fontId="186" fillId="45" borderId="0" applyNumberFormat="0" applyBorder="0" applyAlignment="0" applyProtection="0">
      <alignment vertical="center"/>
    </xf>
    <xf numFmtId="0" fontId="124" fillId="4" borderId="0" applyNumberFormat="0" applyBorder="0" applyAlignment="0" applyProtection="0">
      <alignment vertical="center"/>
    </xf>
    <xf numFmtId="0" fontId="157" fillId="4" borderId="0" applyNumberFormat="0" applyBorder="0" applyAlignment="0" applyProtection="0">
      <alignment vertical="center"/>
    </xf>
    <xf numFmtId="0" fontId="157" fillId="4" borderId="0" applyNumberFormat="0" applyBorder="0" applyAlignment="0" applyProtection="0">
      <alignment vertical="center"/>
    </xf>
    <xf numFmtId="0" fontId="186" fillId="49" borderId="0" applyNumberFormat="0" applyBorder="0" applyAlignment="0" applyProtection="0">
      <alignment vertical="center"/>
    </xf>
    <xf numFmtId="0" fontId="124" fillId="12" borderId="0" applyNumberFormat="0" applyBorder="0" applyAlignment="0" applyProtection="0">
      <alignment vertical="center"/>
    </xf>
    <xf numFmtId="0" fontId="157" fillId="12" borderId="0" applyNumberFormat="0" applyBorder="0" applyAlignment="0" applyProtection="0">
      <alignment vertical="center"/>
    </xf>
    <xf numFmtId="0" fontId="157" fillId="12" borderId="0" applyNumberFormat="0" applyBorder="0" applyAlignment="0" applyProtection="0">
      <alignment vertical="center"/>
    </xf>
    <xf numFmtId="0" fontId="186" fillId="53" borderId="0" applyNumberFormat="0" applyBorder="0" applyAlignment="0" applyProtection="0">
      <alignment vertical="center"/>
    </xf>
    <xf numFmtId="0" fontId="124" fillId="16" borderId="0" applyNumberFormat="0" applyBorder="0" applyAlignment="0" applyProtection="0">
      <alignment vertical="center"/>
    </xf>
    <xf numFmtId="0" fontId="157" fillId="16" borderId="0" applyNumberFormat="0" applyBorder="0" applyAlignment="0" applyProtection="0">
      <alignment vertical="center"/>
    </xf>
    <xf numFmtId="0" fontId="157" fillId="16" borderId="0" applyNumberFormat="0" applyBorder="0" applyAlignment="0" applyProtection="0">
      <alignment vertical="center"/>
    </xf>
    <xf numFmtId="0" fontId="186" fillId="57" borderId="0" applyNumberFormat="0" applyBorder="0" applyAlignment="0" applyProtection="0">
      <alignment vertical="center"/>
    </xf>
    <xf numFmtId="0" fontId="124" fillId="17" borderId="0" applyNumberFormat="0" applyBorder="0" applyAlignment="0" applyProtection="0">
      <alignment vertical="center"/>
    </xf>
    <xf numFmtId="0" fontId="157" fillId="17" borderId="0" applyNumberFormat="0" applyBorder="0" applyAlignment="0" applyProtection="0">
      <alignment vertical="center"/>
    </xf>
    <xf numFmtId="0" fontId="157" fillId="17" borderId="0" applyNumberFormat="0" applyBorder="0" applyAlignment="0" applyProtection="0">
      <alignment vertical="center"/>
    </xf>
    <xf numFmtId="0" fontId="186" fillId="61" borderId="0" applyNumberFormat="0" applyBorder="0" applyAlignment="0" applyProtection="0">
      <alignment vertical="center"/>
    </xf>
    <xf numFmtId="0" fontId="124" fillId="18" borderId="0" applyNumberFormat="0" applyBorder="0" applyAlignment="0" applyProtection="0">
      <alignment vertical="center"/>
    </xf>
    <xf numFmtId="0" fontId="157" fillId="18" borderId="0" applyNumberFormat="0" applyBorder="0" applyAlignment="0" applyProtection="0">
      <alignment vertical="center"/>
    </xf>
    <xf numFmtId="0" fontId="157" fillId="18" borderId="0" applyNumberFormat="0" applyBorder="0" applyAlignment="0" applyProtection="0">
      <alignment vertical="center"/>
    </xf>
    <xf numFmtId="0" fontId="143" fillId="19" borderId="0" applyNumberFormat="0" applyBorder="0" applyAlignment="0" applyProtection="0"/>
    <xf numFmtId="0" fontId="143" fillId="20" borderId="0" applyNumberFormat="0" applyBorder="0" applyAlignment="0" applyProtection="0"/>
    <xf numFmtId="0" fontId="143" fillId="21" borderId="0" applyNumberFormat="0" applyBorder="0" applyAlignment="0" applyProtection="0"/>
    <xf numFmtId="0" fontId="143" fillId="16" borderId="0" applyNumberFormat="0" applyBorder="0" applyAlignment="0" applyProtection="0"/>
    <xf numFmtId="0" fontId="143" fillId="17" borderId="0" applyNumberFormat="0" applyBorder="0" applyAlignment="0" applyProtection="0"/>
    <xf numFmtId="0" fontId="143" fillId="15" borderId="0" applyNumberFormat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45" fillId="5" borderId="0" applyNumberFormat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46" fillId="22" borderId="1" applyNumberFormat="0" applyAlignment="0" applyProtection="0"/>
    <xf numFmtId="0" fontId="179" fillId="0" borderId="0"/>
    <xf numFmtId="0" fontId="147" fillId="23" borderId="3" applyNumberFormat="0" applyAlignment="0" applyProtection="0"/>
    <xf numFmtId="3" fontId="173" fillId="0" borderId="0" applyFont="0" applyFill="0" applyBorder="0" applyAlignment="0" applyProtection="0"/>
    <xf numFmtId="0" fontId="169" fillId="0" borderId="0" applyFont="0" applyFill="0" applyBorder="0" applyAlignment="0" applyProtection="0"/>
    <xf numFmtId="211" fontId="48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48" fillId="0" borderId="0" applyNumberFormat="0" applyFill="0" applyBorder="0" applyAlignment="0" applyProtection="0"/>
    <xf numFmtId="2" fontId="173" fillId="0" borderId="0" applyFont="0" applyFill="0" applyBorder="0" applyAlignment="0" applyProtection="0"/>
    <xf numFmtId="0" fontId="149" fillId="7" borderId="0" applyNumberFormat="0" applyBorder="0" applyAlignment="0" applyProtection="0"/>
    <xf numFmtId="38" fontId="180" fillId="24" borderId="0" applyNumberFormat="0" applyBorder="0" applyAlignment="0" applyProtection="0"/>
    <xf numFmtId="0" fontId="181" fillId="0" borderId="0">
      <alignment horizontal="left"/>
    </xf>
    <xf numFmtId="0" fontId="182" fillId="0" borderId="11" applyNumberFormat="0" applyAlignment="0" applyProtection="0">
      <alignment horizontal="left" vertical="center"/>
    </xf>
    <xf numFmtId="0" fontId="182" fillId="0" borderId="12">
      <alignment horizontal="left" vertical="center"/>
    </xf>
    <xf numFmtId="0" fontId="182" fillId="0" borderId="12">
      <alignment horizontal="left" vertical="center"/>
    </xf>
    <xf numFmtId="0" fontId="182" fillId="0" borderId="12">
      <alignment horizontal="left" vertical="center"/>
    </xf>
    <xf numFmtId="0" fontId="183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50" fillId="0" borderId="8" applyNumberFormat="0" applyFill="0" applyAlignment="0" applyProtection="0"/>
    <xf numFmtId="0" fontId="150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10" fontId="180" fillId="24" borderId="13" applyNumberFormat="0" applyBorder="0" applyAlignment="0" applyProtection="0"/>
    <xf numFmtId="10" fontId="180" fillId="24" borderId="13" applyNumberFormat="0" applyBorder="0" applyAlignment="0" applyProtection="0"/>
    <xf numFmtId="10" fontId="180" fillId="24" borderId="13" applyNumberFormat="0" applyBorder="0" applyAlignment="0" applyProtection="0"/>
    <xf numFmtId="10" fontId="180" fillId="24" borderId="13" applyNumberFormat="0" applyBorder="0" applyAlignment="0" applyProtection="0"/>
    <xf numFmtId="0" fontId="151" fillId="8" borderId="1" applyNumberFormat="0" applyAlignment="0" applyProtection="0"/>
    <xf numFmtId="0" fontId="152" fillId="0" borderId="4" applyNumberFormat="0" applyFill="0" applyAlignment="0" applyProtection="0"/>
    <xf numFmtId="0" fontId="184" fillId="0" borderId="14"/>
    <xf numFmtId="0" fontId="153" fillId="11" borderId="0" applyNumberFormat="0" applyBorder="0" applyAlignment="0" applyProtection="0"/>
    <xf numFmtId="0" fontId="25" fillId="6" borderId="2" applyNumberFormat="0" applyFont="0" applyAlignment="0" applyProtection="0"/>
    <xf numFmtId="0" fontId="154" fillId="22" borderId="9" applyNumberFormat="0" applyAlignment="0" applyProtection="0"/>
    <xf numFmtId="10" fontId="173" fillId="0" borderId="0" applyFont="0" applyFill="0" applyBorder="0" applyAlignment="0" applyProtection="0"/>
    <xf numFmtId="0" fontId="184" fillId="0" borderId="0"/>
    <xf numFmtId="0" fontId="155" fillId="0" borderId="0" applyNumberFormat="0" applyFill="0" applyBorder="0" applyAlignment="0" applyProtection="0"/>
    <xf numFmtId="0" fontId="173" fillId="0" borderId="10" applyNumberFormat="0" applyFont="0" applyFill="0" applyAlignment="0" applyProtection="0"/>
    <xf numFmtId="0" fontId="185" fillId="0" borderId="15">
      <alignment horizontal="left"/>
    </xf>
    <xf numFmtId="0" fontId="156" fillId="0" borderId="0" applyNumberFormat="0" applyFill="0" applyBorder="0" applyAlignment="0" applyProtection="0"/>
    <xf numFmtId="0" fontId="186" fillId="38" borderId="0" applyNumberFormat="0" applyBorder="0" applyAlignment="0" applyProtection="0">
      <alignment vertical="center"/>
    </xf>
    <xf numFmtId="0" fontId="124" fillId="19" borderId="0" applyNumberFormat="0" applyBorder="0" applyAlignment="0" applyProtection="0">
      <alignment vertical="center"/>
    </xf>
    <xf numFmtId="0" fontId="157" fillId="19" borderId="0" applyNumberFormat="0" applyBorder="0" applyAlignment="0" applyProtection="0">
      <alignment vertical="center"/>
    </xf>
    <xf numFmtId="0" fontId="157" fillId="19" borderId="0" applyNumberFormat="0" applyBorder="0" applyAlignment="0" applyProtection="0">
      <alignment vertical="center"/>
    </xf>
    <xf numFmtId="0" fontId="186" fillId="42" borderId="0" applyNumberFormat="0" applyBorder="0" applyAlignment="0" applyProtection="0">
      <alignment vertical="center"/>
    </xf>
    <xf numFmtId="0" fontId="124" fillId="20" borderId="0" applyNumberFormat="0" applyBorder="0" applyAlignment="0" applyProtection="0">
      <alignment vertical="center"/>
    </xf>
    <xf numFmtId="0" fontId="157" fillId="20" borderId="0" applyNumberFormat="0" applyBorder="0" applyAlignment="0" applyProtection="0">
      <alignment vertical="center"/>
    </xf>
    <xf numFmtId="0" fontId="157" fillId="20" borderId="0" applyNumberFormat="0" applyBorder="0" applyAlignment="0" applyProtection="0">
      <alignment vertical="center"/>
    </xf>
    <xf numFmtId="0" fontId="186" fillId="46" borderId="0" applyNumberFormat="0" applyBorder="0" applyAlignment="0" applyProtection="0">
      <alignment vertical="center"/>
    </xf>
    <xf numFmtId="0" fontId="124" fillId="21" borderId="0" applyNumberFormat="0" applyBorder="0" applyAlignment="0" applyProtection="0">
      <alignment vertical="center"/>
    </xf>
    <xf numFmtId="0" fontId="157" fillId="21" borderId="0" applyNumberFormat="0" applyBorder="0" applyAlignment="0" applyProtection="0">
      <alignment vertical="center"/>
    </xf>
    <xf numFmtId="0" fontId="157" fillId="21" borderId="0" applyNumberFormat="0" applyBorder="0" applyAlignment="0" applyProtection="0">
      <alignment vertical="center"/>
    </xf>
    <xf numFmtId="0" fontId="186" fillId="50" borderId="0" applyNumberFormat="0" applyBorder="0" applyAlignment="0" applyProtection="0">
      <alignment vertical="center"/>
    </xf>
    <xf numFmtId="0" fontId="124" fillId="16" borderId="0" applyNumberFormat="0" applyBorder="0" applyAlignment="0" applyProtection="0">
      <alignment vertical="center"/>
    </xf>
    <xf numFmtId="0" fontId="157" fillId="16" borderId="0" applyNumberFormat="0" applyBorder="0" applyAlignment="0" applyProtection="0">
      <alignment vertical="center"/>
    </xf>
    <xf numFmtId="0" fontId="157" fillId="16" borderId="0" applyNumberFormat="0" applyBorder="0" applyAlignment="0" applyProtection="0">
      <alignment vertical="center"/>
    </xf>
    <xf numFmtId="0" fontId="186" fillId="54" borderId="0" applyNumberFormat="0" applyBorder="0" applyAlignment="0" applyProtection="0">
      <alignment vertical="center"/>
    </xf>
    <xf numFmtId="0" fontId="124" fillId="17" borderId="0" applyNumberFormat="0" applyBorder="0" applyAlignment="0" applyProtection="0">
      <alignment vertical="center"/>
    </xf>
    <xf numFmtId="0" fontId="157" fillId="17" borderId="0" applyNumberFormat="0" applyBorder="0" applyAlignment="0" applyProtection="0">
      <alignment vertical="center"/>
    </xf>
    <xf numFmtId="0" fontId="157" fillId="17" borderId="0" applyNumberFormat="0" applyBorder="0" applyAlignment="0" applyProtection="0">
      <alignment vertical="center"/>
    </xf>
    <xf numFmtId="0" fontId="186" fillId="58" borderId="0" applyNumberFormat="0" applyBorder="0" applyAlignment="0" applyProtection="0">
      <alignment vertical="center"/>
    </xf>
    <xf numFmtId="0" fontId="124" fillId="15" borderId="0" applyNumberFormat="0" applyBorder="0" applyAlignment="0" applyProtection="0">
      <alignment vertical="center"/>
    </xf>
    <xf numFmtId="0" fontId="157" fillId="15" borderId="0" applyNumberFormat="0" applyBorder="0" applyAlignment="0" applyProtection="0">
      <alignment vertical="center"/>
    </xf>
    <xf numFmtId="0" fontId="157" fillId="15" borderId="0" applyNumberFormat="0" applyBorder="0" applyAlignment="0" applyProtection="0">
      <alignment vertical="center"/>
    </xf>
    <xf numFmtId="0" fontId="187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58" fillId="0" borderId="0" applyNumberFormat="0" applyFill="0" applyBorder="0" applyAlignment="0" applyProtection="0">
      <alignment vertical="center"/>
    </xf>
    <xf numFmtId="0" fontId="158" fillId="0" borderId="0" applyNumberFormat="0" applyFill="0" applyBorder="0" applyAlignment="0" applyProtection="0">
      <alignment vertical="center"/>
    </xf>
    <xf numFmtId="0" fontId="51" fillId="26" borderId="1" applyNumberFormat="0" applyAlignment="0" applyProtection="0">
      <alignment vertical="center"/>
    </xf>
    <xf numFmtId="0" fontId="51" fillId="26" borderId="1" applyNumberFormat="0" applyAlignment="0" applyProtection="0">
      <alignment vertical="center"/>
    </xf>
    <xf numFmtId="0" fontId="126" fillId="22" borderId="1" applyNumberFormat="0" applyAlignment="0" applyProtection="0">
      <alignment vertical="center"/>
    </xf>
    <xf numFmtId="0" fontId="188" fillId="35" borderId="61" applyNumberFormat="0" applyAlignment="0" applyProtection="0">
      <alignment vertical="center"/>
    </xf>
    <xf numFmtId="0" fontId="159" fillId="22" borderId="1" applyNumberFormat="0" applyAlignment="0" applyProtection="0">
      <alignment vertical="center"/>
    </xf>
    <xf numFmtId="0" fontId="159" fillId="22" borderId="1" applyNumberFormat="0" applyAlignment="0" applyProtection="0">
      <alignment vertical="center"/>
    </xf>
    <xf numFmtId="0" fontId="170" fillId="0" borderId="0">
      <protection locked="0"/>
    </xf>
    <xf numFmtId="0" fontId="170" fillId="0" borderId="0">
      <protection locked="0"/>
    </xf>
    <xf numFmtId="0" fontId="189" fillId="32" borderId="0" applyNumberFormat="0" applyBorder="0" applyAlignment="0" applyProtection="0">
      <alignment vertical="center"/>
    </xf>
    <xf numFmtId="0" fontId="127" fillId="5" borderId="0" applyNumberFormat="0" applyBorder="0" applyAlignment="0" applyProtection="0">
      <alignment vertical="center"/>
    </xf>
    <xf numFmtId="0" fontId="160" fillId="5" borderId="0" applyNumberFormat="0" applyBorder="0" applyAlignment="0" applyProtection="0">
      <alignment vertical="center"/>
    </xf>
    <xf numFmtId="0" fontId="160" fillId="5" borderId="0" applyNumberFormat="0" applyBorder="0" applyAlignment="0" applyProtection="0">
      <alignment vertical="center"/>
    </xf>
    <xf numFmtId="0" fontId="171" fillId="0" borderId="0">
      <protection locked="0"/>
    </xf>
    <xf numFmtId="0" fontId="171" fillId="0" borderId="0">
      <protection locked="0"/>
    </xf>
    <xf numFmtId="0" fontId="12" fillId="27" borderId="2" applyNumberFormat="0" applyFont="0" applyAlignment="0" applyProtection="0">
      <alignment vertical="center"/>
    </xf>
    <xf numFmtId="0" fontId="12" fillId="27" borderId="2" applyNumberFormat="0" applyFont="0" applyAlignment="0" applyProtection="0">
      <alignment vertical="center"/>
    </xf>
    <xf numFmtId="0" fontId="41" fillId="37" borderId="65" applyNumberFormat="0" applyFont="0" applyAlignment="0" applyProtection="0">
      <alignment vertical="center"/>
    </xf>
    <xf numFmtId="0" fontId="123" fillId="6" borderId="2" applyNumberFormat="0" applyFont="0" applyAlignment="0" applyProtection="0">
      <alignment vertical="center"/>
    </xf>
    <xf numFmtId="0" fontId="12" fillId="27" borderId="2" applyNumberFormat="0" applyFont="0" applyAlignment="0" applyProtection="0">
      <alignment vertical="center"/>
    </xf>
    <xf numFmtId="0" fontId="172" fillId="0" borderId="0">
      <alignment vertical="center"/>
    </xf>
    <xf numFmtId="9" fontId="1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7" fillId="0" borderId="0" applyFont="0" applyFill="0" applyBorder="0" applyAlignment="0" applyProtection="0"/>
    <xf numFmtId="0" fontId="190" fillId="33" borderId="0" applyNumberFormat="0" applyBorder="0" applyAlignment="0" applyProtection="0">
      <alignment vertical="center"/>
    </xf>
    <xf numFmtId="0" fontId="128" fillId="11" borderId="0" applyNumberFormat="0" applyBorder="0" applyAlignment="0" applyProtection="0">
      <alignment vertical="center"/>
    </xf>
    <xf numFmtId="0" fontId="161" fillId="11" borderId="0" applyNumberFormat="0" applyBorder="0" applyAlignment="0" applyProtection="0">
      <alignment vertical="center"/>
    </xf>
    <xf numFmtId="0" fontId="161" fillId="11" borderId="0" applyNumberFormat="0" applyBorder="0" applyAlignment="0" applyProtection="0">
      <alignment vertical="center"/>
    </xf>
    <xf numFmtId="0" fontId="191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62" fillId="0" borderId="0" applyNumberFormat="0" applyFill="0" applyBorder="0" applyAlignment="0" applyProtection="0">
      <alignment vertical="center"/>
    </xf>
    <xf numFmtId="0" fontId="162" fillId="0" borderId="0" applyNumberFormat="0" applyFill="0" applyBorder="0" applyAlignment="0" applyProtection="0">
      <alignment vertical="center"/>
    </xf>
    <xf numFmtId="0" fontId="192" fillId="36" borderId="64" applyNumberFormat="0" applyAlignment="0" applyProtection="0">
      <alignment vertical="center"/>
    </xf>
    <xf numFmtId="0" fontId="130" fillId="23" borderId="3" applyNumberFormat="0" applyAlignment="0" applyProtection="0">
      <alignment vertical="center"/>
    </xf>
    <xf numFmtId="0" fontId="163" fillId="23" borderId="3" applyNumberFormat="0" applyAlignment="0" applyProtection="0">
      <alignment vertical="center"/>
    </xf>
    <xf numFmtId="0" fontId="163" fillId="23" borderId="3" applyNumberFormat="0" applyAlignment="0" applyProtection="0">
      <alignment vertical="center"/>
    </xf>
    <xf numFmtId="198" fontId="173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221" fontId="12" fillId="0" borderId="0" applyFont="0" applyFill="0" applyBorder="0" applyAlignment="0" applyProtection="0"/>
    <xf numFmtId="177" fontId="12" fillId="0" borderId="0" applyProtection="0"/>
    <xf numFmtId="41" fontId="41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/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178" fontId="12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178" fontId="12" fillId="0" borderId="0" applyProtection="0"/>
    <xf numFmtId="178" fontId="12" fillId="0" borderId="0" applyProtection="0"/>
    <xf numFmtId="41" fontId="87" fillId="0" borderId="0" applyFont="0" applyFill="0" applyBorder="0" applyAlignment="0" applyProtection="0">
      <alignment vertical="center"/>
    </xf>
    <xf numFmtId="223" fontId="12" fillId="0" borderId="0" applyFont="0" applyFill="0" applyBorder="0" applyAlignment="0" applyProtection="0"/>
    <xf numFmtId="222" fontId="12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/>
    <xf numFmtId="222" fontId="12" fillId="0" borderId="0" applyFont="0" applyFill="0" applyBorder="0" applyAlignment="0" applyProtection="0"/>
    <xf numFmtId="222" fontId="12" fillId="0" borderId="0" applyFont="0" applyFill="0" applyBorder="0" applyAlignment="0" applyProtection="0"/>
    <xf numFmtId="0" fontId="169" fillId="0" borderId="0" applyFont="0" applyFill="0" applyBorder="0" applyAlignment="0" applyProtection="0"/>
    <xf numFmtId="0" fontId="193" fillId="0" borderId="63" applyNumberFormat="0" applyFill="0" applyAlignment="0" applyProtection="0">
      <alignment vertical="center"/>
    </xf>
    <xf numFmtId="0" fontId="131" fillId="0" borderId="4" applyNumberFormat="0" applyFill="0" applyAlignment="0" applyProtection="0">
      <alignment vertical="center"/>
    </xf>
    <xf numFmtId="0" fontId="164" fillId="0" borderId="4" applyNumberFormat="0" applyFill="0" applyAlignment="0" applyProtection="0">
      <alignment vertical="center"/>
    </xf>
    <xf numFmtId="0" fontId="164" fillId="0" borderId="4" applyNumberFormat="0" applyFill="0" applyAlignment="0" applyProtection="0">
      <alignment vertical="center"/>
    </xf>
    <xf numFmtId="0" fontId="132" fillId="0" borderId="5" applyNumberFormat="0" applyFill="0" applyAlignment="0" applyProtection="0">
      <alignment vertical="center"/>
    </xf>
    <xf numFmtId="0" fontId="194" fillId="0" borderId="66" applyNumberFormat="0" applyFill="0" applyAlignment="0" applyProtection="0">
      <alignment vertical="center"/>
    </xf>
    <xf numFmtId="0" fontId="165" fillId="0" borderId="5" applyNumberFormat="0" applyFill="0" applyAlignment="0" applyProtection="0">
      <alignment vertical="center"/>
    </xf>
    <xf numFmtId="0" fontId="165" fillId="0" borderId="5" applyNumberFormat="0" applyFill="0" applyAlignment="0" applyProtection="0">
      <alignment vertical="center"/>
    </xf>
    <xf numFmtId="0" fontId="63" fillId="62" borderId="1" applyNumberFormat="0" applyAlignment="0" applyProtection="0">
      <alignment vertical="center"/>
    </xf>
    <xf numFmtId="0" fontId="63" fillId="62" borderId="1" applyNumberFormat="0" applyAlignment="0" applyProtection="0">
      <alignment vertical="center"/>
    </xf>
    <xf numFmtId="0" fontId="133" fillId="8" borderId="1" applyNumberFormat="0" applyAlignment="0" applyProtection="0">
      <alignment vertical="center"/>
    </xf>
    <xf numFmtId="0" fontId="195" fillId="34" borderId="61" applyNumberFormat="0" applyAlignment="0" applyProtection="0">
      <alignment vertical="center"/>
    </xf>
    <xf numFmtId="0" fontId="166" fillId="8" borderId="1" applyNumberFormat="0" applyAlignment="0" applyProtection="0">
      <alignment vertical="center"/>
    </xf>
    <xf numFmtId="0" fontId="166" fillId="8" borderId="1" applyNumberFormat="0" applyAlignment="0" applyProtection="0">
      <alignment vertical="center"/>
    </xf>
    <xf numFmtId="4" fontId="171" fillId="0" borderId="0">
      <protection locked="0"/>
    </xf>
    <xf numFmtId="0" fontId="174" fillId="0" borderId="0">
      <alignment vertical="center"/>
    </xf>
    <xf numFmtId="0" fontId="196" fillId="0" borderId="58" applyNumberFormat="0" applyFill="0" applyAlignment="0" applyProtection="0">
      <alignment vertical="center"/>
    </xf>
    <xf numFmtId="0" fontId="134" fillId="0" borderId="6" applyNumberFormat="0" applyFill="0" applyAlignment="0" applyProtection="0">
      <alignment vertical="center"/>
    </xf>
    <xf numFmtId="0" fontId="65" fillId="0" borderId="6" applyNumberFormat="0" applyFill="0" applyAlignment="0" applyProtection="0">
      <alignment vertical="center"/>
    </xf>
    <xf numFmtId="0" fontId="197" fillId="0" borderId="59" applyNumberFormat="0" applyFill="0" applyAlignment="0" applyProtection="0">
      <alignment vertical="center"/>
    </xf>
    <xf numFmtId="0" fontId="135" fillId="0" borderId="7" applyNumberFormat="0" applyFill="0" applyAlignment="0" applyProtection="0">
      <alignment vertical="center"/>
    </xf>
    <xf numFmtId="0" fontId="66" fillId="0" borderId="7" applyNumberFormat="0" applyFill="0" applyAlignment="0" applyProtection="0">
      <alignment vertical="center"/>
    </xf>
    <xf numFmtId="0" fontId="198" fillId="0" borderId="60" applyNumberFormat="0" applyFill="0" applyAlignment="0" applyProtection="0">
      <alignment vertical="center"/>
    </xf>
    <xf numFmtId="0" fontId="136" fillId="0" borderId="8" applyNumberFormat="0" applyFill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198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199" fillId="0" borderId="0" applyNumberFormat="0" applyFill="0" applyBorder="0" applyAlignment="0" applyProtection="0">
      <alignment vertical="center"/>
    </xf>
    <xf numFmtId="0" fontId="200" fillId="31" borderId="0" applyNumberFormat="0" applyBorder="0" applyAlignment="0" applyProtection="0">
      <alignment vertical="center"/>
    </xf>
    <xf numFmtId="0" fontId="137" fillId="7" borderId="0" applyNumberFormat="0" applyBorder="0" applyAlignment="0" applyProtection="0">
      <alignment vertical="center"/>
    </xf>
    <xf numFmtId="0" fontId="167" fillId="7" borderId="0" applyNumberFormat="0" applyBorder="0" applyAlignment="0" applyProtection="0">
      <alignment vertical="center"/>
    </xf>
    <xf numFmtId="0" fontId="167" fillId="7" borderId="0" applyNumberFormat="0" applyBorder="0" applyAlignment="0" applyProtection="0">
      <alignment vertical="center"/>
    </xf>
    <xf numFmtId="0" fontId="70" fillId="26" borderId="9" applyNumberFormat="0" applyAlignment="0" applyProtection="0">
      <alignment vertical="center"/>
    </xf>
    <xf numFmtId="0" fontId="70" fillId="26" borderId="9" applyNumberFormat="0" applyAlignment="0" applyProtection="0">
      <alignment vertical="center"/>
    </xf>
    <xf numFmtId="0" fontId="138" fillId="22" borderId="9" applyNumberFormat="0" applyAlignment="0" applyProtection="0">
      <alignment vertical="center"/>
    </xf>
    <xf numFmtId="0" fontId="201" fillId="35" borderId="62" applyNumberFormat="0" applyAlignment="0" applyProtection="0">
      <alignment vertical="center"/>
    </xf>
    <xf numFmtId="0" fontId="168" fillId="22" borderId="9" applyNumberFormat="0" applyAlignment="0" applyProtection="0">
      <alignment vertical="center"/>
    </xf>
    <xf numFmtId="0" fontId="168" fillId="22" borderId="9" applyNumberFormat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175" fillId="0" borderId="0">
      <alignment vertical="center"/>
    </xf>
    <xf numFmtId="176" fontId="12" fillId="0" borderId="0" applyFont="0" applyFill="0" applyBorder="0" applyAlignment="0" applyProtection="0"/>
    <xf numFmtId="0" fontId="25" fillId="0" borderId="0"/>
    <xf numFmtId="0" fontId="12" fillId="0" borderId="0"/>
    <xf numFmtId="0" fontId="139" fillId="0" borderId="0">
      <alignment vertical="center"/>
    </xf>
    <xf numFmtId="0" fontId="87" fillId="0" borderId="0">
      <alignment vertical="center"/>
    </xf>
    <xf numFmtId="0" fontId="25" fillId="0" borderId="0"/>
    <xf numFmtId="0" fontId="25" fillId="0" borderId="0">
      <alignment vertical="center"/>
    </xf>
    <xf numFmtId="0" fontId="12" fillId="0" borderId="0"/>
    <xf numFmtId="0" fontId="87" fillId="0" borderId="0">
      <alignment vertical="center"/>
    </xf>
    <xf numFmtId="0" fontId="25" fillId="0" borderId="0"/>
    <xf numFmtId="0" fontId="12" fillId="0" borderId="0"/>
    <xf numFmtId="0" fontId="202" fillId="0" borderId="0">
      <alignment vertical="center"/>
    </xf>
    <xf numFmtId="0" fontId="202" fillId="0" borderId="0">
      <alignment vertical="center"/>
    </xf>
    <xf numFmtId="0" fontId="41" fillId="0" borderId="0">
      <alignment vertical="center"/>
    </xf>
    <xf numFmtId="0" fontId="12" fillId="0" borderId="0"/>
    <xf numFmtId="0" fontId="12" fillId="0" borderId="0"/>
    <xf numFmtId="0" fontId="87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12" fillId="0" borderId="0"/>
    <xf numFmtId="0" fontId="4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3" fillId="0" borderId="0">
      <alignment vertical="center"/>
    </xf>
    <xf numFmtId="0" fontId="25" fillId="0" borderId="0"/>
    <xf numFmtId="0" fontId="4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1" fillId="0" borderId="0">
      <alignment vertical="center"/>
    </xf>
    <xf numFmtId="0" fontId="25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2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4" fillId="0" borderId="0"/>
    <xf numFmtId="0" fontId="87" fillId="0" borderId="0">
      <alignment vertical="center"/>
    </xf>
    <xf numFmtId="0" fontId="25" fillId="0" borderId="0"/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>
      <alignment vertical="center"/>
    </xf>
    <xf numFmtId="0" fontId="12" fillId="0" borderId="0"/>
    <xf numFmtId="0" fontId="122" fillId="0" borderId="0"/>
    <xf numFmtId="0" fontId="87" fillId="0" borderId="0">
      <alignment vertical="center"/>
    </xf>
    <xf numFmtId="0" fontId="25" fillId="0" borderId="0"/>
    <xf numFmtId="0" fontId="12" fillId="0" borderId="0"/>
    <xf numFmtId="0" fontId="87" fillId="0" borderId="0">
      <alignment vertical="center"/>
    </xf>
    <xf numFmtId="0" fontId="25" fillId="0" borderId="0"/>
    <xf numFmtId="0" fontId="12" fillId="0" borderId="0"/>
    <xf numFmtId="0" fontId="25" fillId="0" borderId="0"/>
    <xf numFmtId="0" fontId="12" fillId="0" borderId="0"/>
    <xf numFmtId="0" fontId="144" fillId="0" borderId="0" applyNumberFormat="0" applyFill="0" applyBorder="0" applyAlignment="0" applyProtection="0">
      <alignment vertical="top"/>
      <protection locked="0"/>
    </xf>
    <xf numFmtId="0" fontId="171" fillId="0" borderId="10">
      <protection locked="0"/>
    </xf>
    <xf numFmtId="0" fontId="68" fillId="0" borderId="0" applyNumberFormat="0" applyFill="0" applyBorder="0" applyAlignment="0" applyProtection="0">
      <alignment vertical="center"/>
    </xf>
    <xf numFmtId="0" fontId="12" fillId="0" borderId="0" applyProtection="0"/>
    <xf numFmtId="0" fontId="155" fillId="0" borderId="0" applyNumberFormat="0" applyFill="0" applyBorder="0" applyAlignment="0" applyProtection="0"/>
    <xf numFmtId="0" fontId="150" fillId="0" borderId="8" applyNumberFormat="0" applyFill="0" applyAlignment="0" applyProtection="0"/>
    <xf numFmtId="0" fontId="151" fillId="8" borderId="1" applyNumberFormat="0" applyAlignment="0" applyProtection="0"/>
    <xf numFmtId="0" fontId="33" fillId="0" borderId="14"/>
    <xf numFmtId="0" fontId="184" fillId="0" borderId="14"/>
    <xf numFmtId="0" fontId="155" fillId="0" borderId="0" applyNumberFormat="0" applyFill="0" applyBorder="0" applyAlignment="0" applyProtection="0"/>
    <xf numFmtId="0" fontId="67" fillId="0" borderId="8" applyNumberFormat="0" applyFill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87" fillId="0" borderId="0">
      <alignment vertical="center"/>
    </xf>
    <xf numFmtId="0" fontId="7" fillId="0" borderId="0">
      <alignment vertical="center"/>
    </xf>
    <xf numFmtId="0" fontId="41" fillId="3" borderId="0" applyNumberFormat="0" applyBorder="0" applyAlignment="0" applyProtection="0">
      <alignment vertical="center"/>
    </xf>
    <xf numFmtId="0" fontId="142" fillId="3" borderId="0" applyNumberFormat="0" applyBorder="0" applyAlignment="0" applyProtection="0"/>
    <xf numFmtId="0" fontId="41" fillId="3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142" fillId="5" borderId="0" applyNumberFormat="0" applyBorder="0" applyAlignment="0" applyProtection="0"/>
    <xf numFmtId="0" fontId="41" fillId="5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142" fillId="7" borderId="0" applyNumberFormat="0" applyBorder="0" applyAlignment="0" applyProtection="0"/>
    <xf numFmtId="0" fontId="41" fillId="7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142" fillId="9" borderId="0" applyNumberFormat="0" applyBorder="0" applyAlignment="0" applyProtection="0"/>
    <xf numFmtId="0" fontId="41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42" fillId="10" borderId="0" applyNumberFormat="0" applyBorder="0" applyAlignment="0" applyProtection="0"/>
    <xf numFmtId="0" fontId="41" fillId="10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142" fillId="8" borderId="0" applyNumberFormat="0" applyBorder="0" applyAlignment="0" applyProtection="0"/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87" fillId="39" borderId="0" applyNumberFormat="0" applyBorder="0" applyAlignment="0" applyProtection="0">
      <alignment vertical="center"/>
    </xf>
    <xf numFmtId="0" fontId="87" fillId="39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87" fillId="39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87" fillId="43" borderId="0" applyNumberFormat="0" applyBorder="0" applyAlignment="0" applyProtection="0">
      <alignment vertical="center"/>
    </xf>
    <xf numFmtId="0" fontId="87" fillId="43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87" fillId="43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87" fillId="47" borderId="0" applyNumberFormat="0" applyBorder="0" applyAlignment="0" applyProtection="0">
      <alignment vertical="center"/>
    </xf>
    <xf numFmtId="0" fontId="87" fillId="4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87" fillId="4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87" fillId="51" borderId="0" applyNumberFormat="0" applyBorder="0" applyAlignment="0" applyProtection="0">
      <alignment vertical="center"/>
    </xf>
    <xf numFmtId="0" fontId="87" fillId="5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87" fillId="51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87" fillId="55" borderId="0" applyNumberFormat="0" applyBorder="0" applyAlignment="0" applyProtection="0">
      <alignment vertical="center"/>
    </xf>
    <xf numFmtId="0" fontId="87" fillId="55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87" fillId="55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87" fillId="59" borderId="0" applyNumberFormat="0" applyBorder="0" applyAlignment="0" applyProtection="0">
      <alignment vertical="center"/>
    </xf>
    <xf numFmtId="0" fontId="87" fillId="59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87" fillId="59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142" fillId="2" borderId="0" applyNumberFormat="0" applyBorder="0" applyAlignment="0" applyProtection="0"/>
    <xf numFmtId="0" fontId="41" fillId="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142" fillId="4" borderId="0" applyNumberFormat="0" applyBorder="0" applyAlignment="0" applyProtection="0"/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42" fillId="12" borderId="0" applyNumberFormat="0" applyBorder="0" applyAlignment="0" applyProtection="0"/>
    <xf numFmtId="0" fontId="41" fillId="12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142" fillId="9" borderId="0" applyNumberFormat="0" applyBorder="0" applyAlignment="0" applyProtection="0"/>
    <xf numFmtId="0" fontId="41" fillId="9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142" fillId="2" borderId="0" applyNumberFormat="0" applyBorder="0" applyAlignment="0" applyProtection="0"/>
    <xf numFmtId="0" fontId="41" fillId="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142" fillId="13" borderId="0" applyNumberFormat="0" applyBorder="0" applyAlignment="0" applyProtection="0"/>
    <xf numFmtId="0" fontId="41" fillId="13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87" fillId="40" borderId="0" applyNumberFormat="0" applyBorder="0" applyAlignment="0" applyProtection="0">
      <alignment vertical="center"/>
    </xf>
    <xf numFmtId="0" fontId="87" fillId="40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87" fillId="40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87" fillId="44" borderId="0" applyNumberFormat="0" applyBorder="0" applyAlignment="0" applyProtection="0">
      <alignment vertical="center"/>
    </xf>
    <xf numFmtId="0" fontId="87" fillId="4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87" fillId="4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87" fillId="48" borderId="0" applyNumberFormat="0" applyBorder="0" applyAlignment="0" applyProtection="0">
      <alignment vertical="center"/>
    </xf>
    <xf numFmtId="0" fontId="87" fillId="48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87" fillId="48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87" fillId="52" borderId="0" applyNumberFormat="0" applyBorder="0" applyAlignment="0" applyProtection="0">
      <alignment vertical="center"/>
    </xf>
    <xf numFmtId="0" fontId="87" fillId="52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87" fillId="52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87" fillId="56" borderId="0" applyNumberFormat="0" applyBorder="0" applyAlignment="0" applyProtection="0">
      <alignment vertical="center"/>
    </xf>
    <xf numFmtId="0" fontId="87" fillId="56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87" fillId="56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87" fillId="60" borderId="0" applyNumberFormat="0" applyBorder="0" applyAlignment="0" applyProtection="0">
      <alignment vertical="center"/>
    </xf>
    <xf numFmtId="0" fontId="87" fillId="6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87" fillId="60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143" fillId="14" borderId="0" applyNumberFormat="0" applyBorder="0" applyAlignment="0" applyProtection="0"/>
    <xf numFmtId="0" fontId="90" fillId="14" borderId="0" applyNumberFormat="0" applyBorder="0" applyAlignment="0" applyProtection="0">
      <alignment vertical="center"/>
    </xf>
    <xf numFmtId="0" fontId="90" fillId="4" borderId="0" applyNumberFormat="0" applyBorder="0" applyAlignment="0" applyProtection="0">
      <alignment vertical="center"/>
    </xf>
    <xf numFmtId="0" fontId="143" fillId="4" borderId="0" applyNumberFormat="0" applyBorder="0" applyAlignment="0" applyProtection="0"/>
    <xf numFmtId="0" fontId="90" fillId="4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143" fillId="12" borderId="0" applyNumberFormat="0" applyBorder="0" applyAlignment="0" applyProtection="0"/>
    <xf numFmtId="0" fontId="90" fillId="12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143" fillId="16" borderId="0" applyNumberFormat="0" applyBorder="0" applyAlignment="0" applyProtection="0"/>
    <xf numFmtId="0" fontId="90" fillId="16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143" fillId="17" borderId="0" applyNumberFormat="0" applyBorder="0" applyAlignment="0" applyProtection="0"/>
    <xf numFmtId="0" fontId="90" fillId="17" borderId="0" applyNumberFormat="0" applyBorder="0" applyAlignment="0" applyProtection="0">
      <alignment vertical="center"/>
    </xf>
    <xf numFmtId="0" fontId="90" fillId="18" borderId="0" applyNumberFormat="0" applyBorder="0" applyAlignment="0" applyProtection="0">
      <alignment vertical="center"/>
    </xf>
    <xf numFmtId="0" fontId="143" fillId="18" borderId="0" applyNumberFormat="0" applyBorder="0" applyAlignment="0" applyProtection="0"/>
    <xf numFmtId="0" fontId="90" fillId="18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186" fillId="41" borderId="0" applyNumberFormat="0" applyBorder="0" applyAlignment="0" applyProtection="0">
      <alignment vertical="center"/>
    </xf>
    <xf numFmtId="0" fontId="186" fillId="41" borderId="0" applyNumberFormat="0" applyBorder="0" applyAlignment="0" applyProtection="0">
      <alignment vertical="center"/>
    </xf>
    <xf numFmtId="0" fontId="186" fillId="41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90" fillId="4" borderId="0" applyNumberFormat="0" applyBorder="0" applyAlignment="0" applyProtection="0">
      <alignment vertical="center"/>
    </xf>
    <xf numFmtId="0" fontId="90" fillId="4" borderId="0" applyNumberFormat="0" applyBorder="0" applyAlignment="0" applyProtection="0">
      <alignment vertical="center"/>
    </xf>
    <xf numFmtId="0" fontId="186" fillId="45" borderId="0" applyNumberFormat="0" applyBorder="0" applyAlignment="0" applyProtection="0">
      <alignment vertical="center"/>
    </xf>
    <xf numFmtId="0" fontId="186" fillId="45" borderId="0" applyNumberFormat="0" applyBorder="0" applyAlignment="0" applyProtection="0">
      <alignment vertical="center"/>
    </xf>
    <xf numFmtId="0" fontId="186" fillId="45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90" fillId="4" borderId="0" applyNumberFormat="0" applyBorder="0" applyAlignment="0" applyProtection="0">
      <alignment vertical="center"/>
    </xf>
    <xf numFmtId="0" fontId="90" fillId="4" borderId="0" applyNumberFormat="0" applyBorder="0" applyAlignment="0" applyProtection="0">
      <alignment vertical="center"/>
    </xf>
    <xf numFmtId="0" fontId="90" fillId="4" borderId="0" applyNumberFormat="0" applyBorder="0" applyAlignment="0" applyProtection="0">
      <alignment vertical="center"/>
    </xf>
    <xf numFmtId="0" fontId="90" fillId="4" borderId="0" applyNumberFormat="0" applyBorder="0" applyAlignment="0" applyProtection="0">
      <alignment vertical="center"/>
    </xf>
    <xf numFmtId="0" fontId="90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186" fillId="49" borderId="0" applyNumberFormat="0" applyBorder="0" applyAlignment="0" applyProtection="0">
      <alignment vertical="center"/>
    </xf>
    <xf numFmtId="0" fontId="186" fillId="49" borderId="0" applyNumberFormat="0" applyBorder="0" applyAlignment="0" applyProtection="0">
      <alignment vertical="center"/>
    </xf>
    <xf numFmtId="0" fontId="186" fillId="49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186" fillId="53" borderId="0" applyNumberFormat="0" applyBorder="0" applyAlignment="0" applyProtection="0">
      <alignment vertical="center"/>
    </xf>
    <xf numFmtId="0" fontId="186" fillId="53" borderId="0" applyNumberFormat="0" applyBorder="0" applyAlignment="0" applyProtection="0">
      <alignment vertical="center"/>
    </xf>
    <xf numFmtId="0" fontId="186" fillId="53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186" fillId="57" borderId="0" applyNumberFormat="0" applyBorder="0" applyAlignment="0" applyProtection="0">
      <alignment vertical="center"/>
    </xf>
    <xf numFmtId="0" fontId="186" fillId="57" borderId="0" applyNumberFormat="0" applyBorder="0" applyAlignment="0" applyProtection="0">
      <alignment vertical="center"/>
    </xf>
    <xf numFmtId="0" fontId="186" fillId="5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90" fillId="18" borderId="0" applyNumberFormat="0" applyBorder="0" applyAlignment="0" applyProtection="0">
      <alignment vertical="center"/>
    </xf>
    <xf numFmtId="0" fontId="90" fillId="18" borderId="0" applyNumberFormat="0" applyBorder="0" applyAlignment="0" applyProtection="0">
      <alignment vertical="center"/>
    </xf>
    <xf numFmtId="0" fontId="186" fillId="61" borderId="0" applyNumberFormat="0" applyBorder="0" applyAlignment="0" applyProtection="0">
      <alignment vertical="center"/>
    </xf>
    <xf numFmtId="0" fontId="186" fillId="61" borderId="0" applyNumberFormat="0" applyBorder="0" applyAlignment="0" applyProtection="0">
      <alignment vertical="center"/>
    </xf>
    <xf numFmtId="0" fontId="186" fillId="61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90" fillId="18" borderId="0" applyNumberFormat="0" applyBorder="0" applyAlignment="0" applyProtection="0">
      <alignment vertical="center"/>
    </xf>
    <xf numFmtId="0" fontId="90" fillId="18" borderId="0" applyNumberFormat="0" applyBorder="0" applyAlignment="0" applyProtection="0">
      <alignment vertical="center"/>
    </xf>
    <xf numFmtId="0" fontId="90" fillId="18" borderId="0" applyNumberFormat="0" applyBorder="0" applyAlignment="0" applyProtection="0">
      <alignment vertical="center"/>
    </xf>
    <xf numFmtId="0" fontId="90" fillId="18" borderId="0" applyNumberFormat="0" applyBorder="0" applyAlignment="0" applyProtection="0">
      <alignment vertical="center"/>
    </xf>
    <xf numFmtId="0" fontId="9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43" fillId="19" borderId="0" applyNumberFormat="0" applyBorder="0" applyAlignment="0" applyProtection="0"/>
    <xf numFmtId="0" fontId="90" fillId="19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143" fillId="20" borderId="0" applyNumberFormat="0" applyBorder="0" applyAlignment="0" applyProtection="0"/>
    <xf numFmtId="0" fontId="90" fillId="20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143" fillId="21" borderId="0" applyNumberFormat="0" applyBorder="0" applyAlignment="0" applyProtection="0"/>
    <xf numFmtId="0" fontId="90" fillId="21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143" fillId="16" borderId="0" applyNumberFormat="0" applyBorder="0" applyAlignment="0" applyProtection="0"/>
    <xf numFmtId="0" fontId="90" fillId="16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143" fillId="17" borderId="0" applyNumberFormat="0" applyBorder="0" applyAlignment="0" applyProtection="0"/>
    <xf numFmtId="0" fontId="90" fillId="17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143" fillId="15" borderId="0" applyNumberFormat="0" applyBorder="0" applyAlignment="0" applyProtection="0"/>
    <xf numFmtId="0" fontId="90" fillId="15" borderId="0" applyNumberFormat="0" applyBorder="0" applyAlignment="0" applyProtection="0">
      <alignment vertical="center"/>
    </xf>
    <xf numFmtId="203" fontId="77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77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3" fontId="176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204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176" fontId="77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77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176" fontId="176" fillId="0" borderId="0" applyFont="0" applyFill="0" applyBorder="0" applyAlignment="0" applyProtection="0"/>
    <xf numFmtId="205" fontId="77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77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5" fontId="176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206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178" fontId="77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77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77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77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178" fontId="176" fillId="0" borderId="0" applyFont="0" applyFill="0" applyBorder="0" applyAlignment="0" applyProtection="0"/>
    <xf numFmtId="0" fontId="77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77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51" fillId="8" borderId="1" applyNumberFormat="0" applyAlignment="0" applyProtection="0"/>
    <xf numFmtId="38" fontId="77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77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38" fontId="176" fillId="0" borderId="0" applyFont="0" applyFill="0" applyBorder="0" applyAlignment="0" applyProtection="0"/>
    <xf numFmtId="177" fontId="77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77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177" fontId="176" fillId="0" borderId="0" applyFont="0" applyFill="0" applyBorder="0" applyAlignment="0" applyProtection="0"/>
    <xf numFmtId="40" fontId="77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77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40" fontId="176" fillId="0" borderId="0" applyFont="0" applyFill="0" applyBorder="0" applyAlignment="0" applyProtection="0"/>
    <xf numFmtId="209" fontId="77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77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77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77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209" fontId="176" fillId="0" borderId="0" applyFont="0" applyFill="0" applyBorder="0" applyAlignment="0" applyProtection="0"/>
    <xf numFmtId="0" fontId="77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77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93" fillId="5" borderId="0" applyNumberFormat="0" applyBorder="0" applyAlignment="0" applyProtection="0">
      <alignment vertical="center"/>
    </xf>
    <xf numFmtId="0" fontId="145" fillId="5" borderId="0" applyNumberFormat="0" applyBorder="0" applyAlignment="0" applyProtection="0"/>
    <xf numFmtId="0" fontId="93" fillId="5" borderId="0" applyNumberFormat="0" applyBorder="0" applyAlignment="0" applyProtection="0">
      <alignment vertical="center"/>
    </xf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77" fillId="0" borderId="0"/>
    <xf numFmtId="0" fontId="176" fillId="0" borderId="0"/>
    <xf numFmtId="0" fontId="77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77" fillId="0" borderId="0"/>
    <xf numFmtId="0" fontId="176" fillId="0" borderId="0"/>
    <xf numFmtId="0" fontId="77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7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77" fillId="0" borderId="0"/>
    <xf numFmtId="0" fontId="176" fillId="0" borderId="0"/>
    <xf numFmtId="0" fontId="77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10" fillId="22" borderId="1" applyNumberFormat="0" applyAlignment="0" applyProtection="0">
      <alignment vertical="center"/>
    </xf>
    <xf numFmtId="0" fontId="110" fillId="22" borderId="1" applyNumberFormat="0" applyAlignment="0" applyProtection="0">
      <alignment vertical="center"/>
    </xf>
    <xf numFmtId="0" fontId="146" fillId="22" borderId="1" applyNumberFormat="0" applyAlignment="0" applyProtection="0"/>
    <xf numFmtId="0" fontId="110" fillId="22" borderId="1" applyNumberFormat="0" applyAlignment="0" applyProtection="0">
      <alignment vertical="center"/>
    </xf>
    <xf numFmtId="0" fontId="96" fillId="23" borderId="3" applyNumberFormat="0" applyAlignment="0" applyProtection="0">
      <alignment vertical="center"/>
    </xf>
    <xf numFmtId="0" fontId="147" fillId="23" borderId="3" applyNumberFormat="0" applyAlignment="0" applyProtection="0"/>
    <xf numFmtId="0" fontId="96" fillId="23" borderId="3" applyNumberFormat="0" applyAlignment="0" applyProtection="0">
      <alignment vertical="center"/>
    </xf>
    <xf numFmtId="211" fontId="25" fillId="0" borderId="0" applyFont="0" applyFill="0" applyBorder="0" applyAlignment="0" applyProtection="0"/>
    <xf numFmtId="0" fontId="95" fillId="0" borderId="0" applyNumberFormat="0" applyFill="0" applyBorder="0" applyAlignment="0" applyProtection="0">
      <alignment vertical="center"/>
    </xf>
    <xf numFmtId="0" fontId="148" fillId="0" borderId="0" applyNumberFormat="0" applyFill="0" applyBorder="0" applyAlignment="0" applyProtection="0"/>
    <xf numFmtId="0" fontId="95" fillId="0" borderId="0" applyNumberFormat="0" applyFill="0" applyBorder="0" applyAlignment="0" applyProtection="0">
      <alignment vertical="center"/>
    </xf>
    <xf numFmtId="0" fontId="103" fillId="7" borderId="0" applyNumberFormat="0" applyBorder="0" applyAlignment="0" applyProtection="0">
      <alignment vertical="center"/>
    </xf>
    <xf numFmtId="0" fontId="149" fillId="7" borderId="0" applyNumberFormat="0" applyBorder="0" applyAlignment="0" applyProtection="0"/>
    <xf numFmtId="0" fontId="103" fillId="7" borderId="0" applyNumberFormat="0" applyBorder="0" applyAlignment="0" applyProtection="0">
      <alignment vertical="center"/>
    </xf>
    <xf numFmtId="38" fontId="30" fillId="24" borderId="0" applyNumberFormat="0" applyBorder="0" applyAlignment="0" applyProtection="0"/>
    <xf numFmtId="38" fontId="180" fillId="24" borderId="0" applyNumberFormat="0" applyBorder="0" applyAlignment="0" applyProtection="0"/>
    <xf numFmtId="0" fontId="182" fillId="0" borderId="12">
      <alignment horizontal="left" vertical="center"/>
    </xf>
    <xf numFmtId="0" fontId="32" fillId="0" borderId="12">
      <alignment horizontal="left" vertical="center"/>
    </xf>
    <xf numFmtId="0" fontId="182" fillId="0" borderId="12">
      <alignment horizontal="left" vertical="center"/>
    </xf>
    <xf numFmtId="0" fontId="32" fillId="0" borderId="12">
      <alignment horizontal="left" vertical="center"/>
    </xf>
    <xf numFmtId="0" fontId="182" fillId="0" borderId="12">
      <alignment horizontal="left" vertical="center"/>
    </xf>
    <xf numFmtId="0" fontId="32" fillId="0" borderId="12">
      <alignment horizontal="left" vertical="center"/>
    </xf>
    <xf numFmtId="0" fontId="84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15" fillId="0" borderId="8" applyNumberFormat="0" applyFill="0" applyAlignment="0" applyProtection="0">
      <alignment vertical="center"/>
    </xf>
    <xf numFmtId="0" fontId="150" fillId="0" borderId="8" applyNumberFormat="0" applyFill="0" applyAlignment="0" applyProtection="0"/>
    <xf numFmtId="0" fontId="115" fillId="0" borderId="8" applyNumberFormat="0" applyFill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/>
    <xf numFmtId="0" fontId="115" fillId="0" borderId="0" applyNumberFormat="0" applyFill="0" applyBorder="0" applyAlignment="0" applyProtection="0">
      <alignment vertical="center"/>
    </xf>
    <xf numFmtId="10" fontId="30" fillId="27" borderId="13" applyNumberFormat="0" applyBorder="0" applyAlignment="0" applyProtection="0"/>
    <xf numFmtId="10" fontId="30" fillId="27" borderId="13" applyNumberFormat="0" applyBorder="0" applyAlignment="0" applyProtection="0"/>
    <xf numFmtId="0" fontId="151" fillId="62" borderId="1" applyNumberFormat="0" applyAlignment="0" applyProtection="0"/>
    <xf numFmtId="0" fontId="151" fillId="62" borderId="1" applyNumberFormat="0" applyAlignment="0" applyProtection="0"/>
    <xf numFmtId="0" fontId="151" fillId="62" borderId="1" applyNumberFormat="0" applyAlignment="0" applyProtection="0"/>
    <xf numFmtId="0" fontId="151" fillId="62" borderId="1" applyNumberFormat="0" applyAlignment="0" applyProtection="0"/>
    <xf numFmtId="0" fontId="151" fillId="62" borderId="1" applyNumberFormat="0" applyAlignment="0" applyProtection="0"/>
    <xf numFmtId="0" fontId="151" fillId="62" borderId="1" applyNumberFormat="0" applyAlignment="0" applyProtection="0"/>
    <xf numFmtId="0" fontId="151" fillId="62" borderId="1" applyNumberFormat="0" applyAlignment="0" applyProtection="0"/>
    <xf numFmtId="0" fontId="151" fillId="62" borderId="1" applyNumberFormat="0" applyAlignment="0" applyProtection="0"/>
    <xf numFmtId="0" fontId="151" fillId="62" borderId="1" applyNumberFormat="0" applyAlignment="0" applyProtection="0"/>
    <xf numFmtId="0" fontId="151" fillId="62" borderId="1" applyNumberFormat="0" applyAlignment="0" applyProtection="0"/>
    <xf numFmtId="0" fontId="98" fillId="8" borderId="1" applyNumberFormat="0" applyAlignment="0" applyProtection="0">
      <alignment vertical="center"/>
    </xf>
    <xf numFmtId="0" fontId="98" fillId="8" borderId="1" applyNumberFormat="0" applyAlignment="0" applyProtection="0">
      <alignment vertical="center"/>
    </xf>
    <xf numFmtId="0" fontId="151" fillId="62" borderId="1" applyNumberFormat="0" applyAlignment="0" applyProtection="0"/>
    <xf numFmtId="0" fontId="151" fillId="62" borderId="1" applyNumberFormat="0" applyAlignment="0" applyProtection="0"/>
    <xf numFmtId="0" fontId="151" fillId="62" borderId="1" applyNumberFormat="0" applyAlignment="0" applyProtection="0"/>
    <xf numFmtId="0" fontId="151" fillId="62" borderId="1" applyNumberFormat="0" applyAlignment="0" applyProtection="0"/>
    <xf numFmtId="0" fontId="151" fillId="62" borderId="1" applyNumberFormat="0" applyAlignment="0" applyProtection="0"/>
    <xf numFmtId="0" fontId="151" fillId="62" borderId="1" applyNumberFormat="0" applyAlignment="0" applyProtection="0"/>
    <xf numFmtId="0" fontId="151" fillId="62" borderId="1" applyNumberFormat="0" applyAlignment="0" applyProtection="0"/>
    <xf numFmtId="0" fontId="151" fillId="62" borderId="1" applyNumberFormat="0" applyAlignment="0" applyProtection="0"/>
    <xf numFmtId="0" fontId="151" fillId="62" borderId="1" applyNumberFormat="0" applyAlignment="0" applyProtection="0"/>
    <xf numFmtId="0" fontId="151" fillId="62" borderId="1" applyNumberFormat="0" applyAlignment="0" applyProtection="0"/>
    <xf numFmtId="0" fontId="98" fillId="8" borderId="1" applyNumberFormat="0" applyAlignment="0" applyProtection="0">
      <alignment vertical="center"/>
    </xf>
    <xf numFmtId="0" fontId="98" fillId="8" borderId="1" applyNumberFormat="0" applyAlignment="0" applyProtection="0">
      <alignment vertical="center"/>
    </xf>
    <xf numFmtId="0" fontId="151" fillId="8" borderId="1" applyNumberFormat="0" applyAlignment="0" applyProtection="0"/>
    <xf numFmtId="0" fontId="151" fillId="8" borderId="1" applyNumberFormat="0" applyAlignment="0" applyProtection="0"/>
    <xf numFmtId="0" fontId="98" fillId="8" borderId="1" applyNumberFormat="0" applyAlignment="0" applyProtection="0">
      <alignment vertical="center"/>
    </xf>
    <xf numFmtId="0" fontId="151" fillId="62" borderId="1" applyNumberFormat="0" applyAlignment="0" applyProtection="0"/>
    <xf numFmtId="0" fontId="151" fillId="62" borderId="1" applyNumberFormat="0" applyAlignment="0" applyProtection="0"/>
    <xf numFmtId="0" fontId="151" fillId="62" borderId="1" applyNumberFormat="0" applyAlignment="0" applyProtection="0"/>
    <xf numFmtId="0" fontId="151" fillId="62" borderId="1" applyNumberFormat="0" applyAlignment="0" applyProtection="0"/>
    <xf numFmtId="0" fontId="151" fillId="62" borderId="1" applyNumberFormat="0" applyAlignment="0" applyProtection="0"/>
    <xf numFmtId="0" fontId="151" fillId="62" borderId="1" applyNumberFormat="0" applyAlignment="0" applyProtection="0"/>
    <xf numFmtId="0" fontId="98" fillId="8" borderId="1" applyNumberFormat="0" applyAlignment="0" applyProtection="0">
      <alignment vertical="center"/>
    </xf>
    <xf numFmtId="0" fontId="112" fillId="0" borderId="4" applyNumberFormat="0" applyFill="0" applyAlignment="0" applyProtection="0">
      <alignment vertical="center"/>
    </xf>
    <xf numFmtId="0" fontId="152" fillId="0" borderId="4" applyNumberFormat="0" applyFill="0" applyAlignment="0" applyProtection="0"/>
    <xf numFmtId="0" fontId="112" fillId="0" borderId="4" applyNumberFormat="0" applyFill="0" applyAlignment="0" applyProtection="0">
      <alignment vertical="center"/>
    </xf>
    <xf numFmtId="0" fontId="33" fillId="0" borderId="52"/>
    <xf numFmtId="0" fontId="184" fillId="0" borderId="52"/>
    <xf numFmtId="0" fontId="184" fillId="0" borderId="52"/>
    <xf numFmtId="0" fontId="33" fillId="0" borderId="52"/>
    <xf numFmtId="0" fontId="33" fillId="0" borderId="52"/>
    <xf numFmtId="0" fontId="33" fillId="0" borderId="52"/>
    <xf numFmtId="0" fontId="184" fillId="0" borderId="52"/>
    <xf numFmtId="0" fontId="184" fillId="0" borderId="52"/>
    <xf numFmtId="0" fontId="184" fillId="0" borderId="52"/>
    <xf numFmtId="0" fontId="33" fillId="0" borderId="52"/>
    <xf numFmtId="0" fontId="184" fillId="0" borderId="52"/>
    <xf numFmtId="0" fontId="184" fillId="0" borderId="52"/>
    <xf numFmtId="0" fontId="33" fillId="0" borderId="52"/>
    <xf numFmtId="0" fontId="33" fillId="0" borderId="52"/>
    <xf numFmtId="0" fontId="33" fillId="0" borderId="52"/>
    <xf numFmtId="0" fontId="33" fillId="0" borderId="52"/>
    <xf numFmtId="0" fontId="33" fillId="0" borderId="52"/>
    <xf numFmtId="0" fontId="33" fillId="0" borderId="52"/>
    <xf numFmtId="0" fontId="33" fillId="0" borderId="52"/>
    <xf numFmtId="0" fontId="33" fillId="0" borderId="52"/>
    <xf numFmtId="0" fontId="111" fillId="11" borderId="0" applyNumberFormat="0" applyBorder="0" applyAlignment="0" applyProtection="0">
      <alignment vertical="center"/>
    </xf>
    <xf numFmtId="0" fontId="153" fillId="11" borderId="0" applyNumberFormat="0" applyBorder="0" applyAlignment="0" applyProtection="0"/>
    <xf numFmtId="0" fontId="111" fillId="11" borderId="0" applyNumberFormat="0" applyBorder="0" applyAlignment="0" applyProtection="0">
      <alignment vertical="center"/>
    </xf>
    <xf numFmtId="0" fontId="25" fillId="6" borderId="2" applyNumberFormat="0" applyFont="0" applyAlignment="0" applyProtection="0">
      <alignment vertical="center"/>
    </xf>
    <xf numFmtId="0" fontId="25" fillId="6" borderId="2" applyNumberFormat="0" applyFont="0" applyAlignment="0" applyProtection="0"/>
    <xf numFmtId="0" fontId="104" fillId="22" borderId="9" applyNumberFormat="0" applyAlignment="0" applyProtection="0">
      <alignment vertical="center"/>
    </xf>
    <xf numFmtId="0" fontId="154" fillId="22" borderId="9" applyNumberFormat="0" applyAlignment="0" applyProtection="0"/>
    <xf numFmtId="0" fontId="104" fillId="22" borderId="9" applyNumberFormat="0" applyAlignment="0" applyProtection="0">
      <alignment vertical="center"/>
    </xf>
    <xf numFmtId="0" fontId="204" fillId="0" borderId="0" applyFill="0" applyBorder="0" applyProtection="0">
      <alignment horizontal="centerContinuous" vertical="center"/>
    </xf>
    <xf numFmtId="0" fontId="205" fillId="24" borderId="0" applyFill="0" applyBorder="0" applyProtection="0">
      <alignment horizontal="center"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34" fillId="0" borderId="10" applyNumberFormat="0" applyFont="0" applyFill="0" applyAlignment="0" applyProtection="0"/>
    <xf numFmtId="0" fontId="173" fillId="0" borderId="10" applyNumberFormat="0" applyFont="0" applyFill="0" applyAlignment="0" applyProtection="0"/>
    <xf numFmtId="0" fontId="91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/>
    <xf numFmtId="0" fontId="91" fillId="0" borderId="0" applyNumberFormat="0" applyFill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86" fillId="38" borderId="0" applyNumberFormat="0" applyBorder="0" applyAlignment="0" applyProtection="0">
      <alignment vertical="center"/>
    </xf>
    <xf numFmtId="0" fontId="186" fillId="38" borderId="0" applyNumberFormat="0" applyBorder="0" applyAlignment="0" applyProtection="0">
      <alignment vertical="center"/>
    </xf>
    <xf numFmtId="0" fontId="186" fillId="38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186" fillId="42" borderId="0" applyNumberFormat="0" applyBorder="0" applyAlignment="0" applyProtection="0">
      <alignment vertical="center"/>
    </xf>
    <xf numFmtId="0" fontId="186" fillId="42" borderId="0" applyNumberFormat="0" applyBorder="0" applyAlignment="0" applyProtection="0">
      <alignment vertical="center"/>
    </xf>
    <xf numFmtId="0" fontId="186" fillId="42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186" fillId="46" borderId="0" applyNumberFormat="0" applyBorder="0" applyAlignment="0" applyProtection="0">
      <alignment vertical="center"/>
    </xf>
    <xf numFmtId="0" fontId="186" fillId="46" borderId="0" applyNumberFormat="0" applyBorder="0" applyAlignment="0" applyProtection="0">
      <alignment vertical="center"/>
    </xf>
    <xf numFmtId="0" fontId="186" fillId="46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186" fillId="50" borderId="0" applyNumberFormat="0" applyBorder="0" applyAlignment="0" applyProtection="0">
      <alignment vertical="center"/>
    </xf>
    <xf numFmtId="0" fontId="186" fillId="50" borderId="0" applyNumberFormat="0" applyBorder="0" applyAlignment="0" applyProtection="0">
      <alignment vertical="center"/>
    </xf>
    <xf numFmtId="0" fontId="186" fillId="50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186" fillId="54" borderId="0" applyNumberFormat="0" applyBorder="0" applyAlignment="0" applyProtection="0">
      <alignment vertical="center"/>
    </xf>
    <xf numFmtId="0" fontId="186" fillId="54" borderId="0" applyNumberFormat="0" applyBorder="0" applyAlignment="0" applyProtection="0">
      <alignment vertical="center"/>
    </xf>
    <xf numFmtId="0" fontId="186" fillId="54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186" fillId="58" borderId="0" applyNumberFormat="0" applyBorder="0" applyAlignment="0" applyProtection="0">
      <alignment vertical="center"/>
    </xf>
    <xf numFmtId="0" fontId="186" fillId="58" borderId="0" applyNumberFormat="0" applyBorder="0" applyAlignment="0" applyProtection="0">
      <alignment vertical="center"/>
    </xf>
    <xf numFmtId="0" fontId="186" fillId="58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187" fillId="0" borderId="0" applyNumberFormat="0" applyFill="0" applyBorder="0" applyAlignment="0" applyProtection="0">
      <alignment vertical="center"/>
    </xf>
    <xf numFmtId="0" fontId="187" fillId="0" borderId="0" applyNumberFormat="0" applyFill="0" applyBorder="0" applyAlignment="0" applyProtection="0">
      <alignment vertical="center"/>
    </xf>
    <xf numFmtId="0" fontId="187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10" fillId="22" borderId="1" applyNumberFormat="0" applyAlignment="0" applyProtection="0">
      <alignment vertical="center"/>
    </xf>
    <xf numFmtId="0" fontId="51" fillId="26" borderId="1" applyNumberFormat="0" applyAlignment="0" applyProtection="0">
      <alignment vertical="center"/>
    </xf>
    <xf numFmtId="0" fontId="110" fillId="22" borderId="1" applyNumberFormat="0" applyAlignment="0" applyProtection="0">
      <alignment vertical="center"/>
    </xf>
    <xf numFmtId="0" fontId="110" fillId="22" borderId="1" applyNumberFormat="0" applyAlignment="0" applyProtection="0">
      <alignment vertical="center"/>
    </xf>
    <xf numFmtId="0" fontId="51" fillId="22" borderId="1" applyNumberFormat="0" applyAlignment="0" applyProtection="0">
      <alignment vertical="center"/>
    </xf>
    <xf numFmtId="0" fontId="51" fillId="26" borderId="1" applyNumberFormat="0" applyAlignment="0" applyProtection="0">
      <alignment vertical="center"/>
    </xf>
    <xf numFmtId="0" fontId="51" fillId="22" borderId="1" applyNumberFormat="0" applyAlignment="0" applyProtection="0">
      <alignment vertical="center"/>
    </xf>
    <xf numFmtId="0" fontId="110" fillId="22" borderId="1" applyNumberFormat="0" applyAlignment="0" applyProtection="0">
      <alignment vertical="center"/>
    </xf>
    <xf numFmtId="0" fontId="51" fillId="22" borderId="1" applyNumberFormat="0" applyAlignment="0" applyProtection="0">
      <alignment vertical="center"/>
    </xf>
    <xf numFmtId="0" fontId="51" fillId="22" borderId="1" applyNumberFormat="0" applyAlignment="0" applyProtection="0">
      <alignment vertical="center"/>
    </xf>
    <xf numFmtId="0" fontId="51" fillId="22" borderId="1" applyNumberFormat="0" applyAlignment="0" applyProtection="0">
      <alignment vertical="center"/>
    </xf>
    <xf numFmtId="0" fontId="159" fillId="22" borderId="1" applyNumberFormat="0" applyAlignment="0" applyProtection="0">
      <alignment vertical="center"/>
    </xf>
    <xf numFmtId="0" fontId="110" fillId="22" borderId="1" applyNumberFormat="0" applyAlignment="0" applyProtection="0">
      <alignment vertical="center"/>
    </xf>
    <xf numFmtId="0" fontId="51" fillId="22" borderId="1" applyNumberFormat="0" applyAlignment="0" applyProtection="0">
      <alignment vertical="center"/>
    </xf>
    <xf numFmtId="0" fontId="110" fillId="22" borderId="1" applyNumberFormat="0" applyAlignment="0" applyProtection="0">
      <alignment vertical="center"/>
    </xf>
    <xf numFmtId="0" fontId="110" fillId="22" borderId="1" applyNumberFormat="0" applyAlignment="0" applyProtection="0">
      <alignment vertical="center"/>
    </xf>
    <xf numFmtId="0" fontId="159" fillId="22" borderId="1" applyNumberFormat="0" applyAlignment="0" applyProtection="0">
      <alignment vertical="center"/>
    </xf>
    <xf numFmtId="0" fontId="110" fillId="22" borderId="1" applyNumberFormat="0" applyAlignment="0" applyProtection="0">
      <alignment vertical="center"/>
    </xf>
    <xf numFmtId="0" fontId="110" fillId="22" borderId="1" applyNumberFormat="0" applyAlignment="0" applyProtection="0">
      <alignment vertical="center"/>
    </xf>
    <xf numFmtId="0" fontId="51" fillId="22" borderId="1" applyNumberFormat="0" applyAlignment="0" applyProtection="0">
      <alignment vertical="center"/>
    </xf>
    <xf numFmtId="212" fontId="48" fillId="0" borderId="0">
      <protection locked="0"/>
    </xf>
    <xf numFmtId="0" fontId="93" fillId="5" borderId="0" applyNumberFormat="0" applyBorder="0" applyAlignment="0" applyProtection="0">
      <alignment vertical="center"/>
    </xf>
    <xf numFmtId="0" fontId="93" fillId="5" borderId="0" applyNumberFormat="0" applyBorder="0" applyAlignment="0" applyProtection="0">
      <alignment vertical="center"/>
    </xf>
    <xf numFmtId="0" fontId="189" fillId="32" borderId="0" applyNumberFormat="0" applyBorder="0" applyAlignment="0" applyProtection="0">
      <alignment vertical="center"/>
    </xf>
    <xf numFmtId="0" fontId="189" fillId="32" borderId="0" applyNumberFormat="0" applyBorder="0" applyAlignment="0" applyProtection="0">
      <alignment vertical="center"/>
    </xf>
    <xf numFmtId="0" fontId="189" fillId="32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93" fillId="5" borderId="0" applyNumberFormat="0" applyBorder="0" applyAlignment="0" applyProtection="0">
      <alignment vertical="center"/>
    </xf>
    <xf numFmtId="0" fontId="93" fillId="5" borderId="0" applyNumberFormat="0" applyBorder="0" applyAlignment="0" applyProtection="0">
      <alignment vertical="center"/>
    </xf>
    <xf numFmtId="0" fontId="93" fillId="5" borderId="0" applyNumberFormat="0" applyBorder="0" applyAlignment="0" applyProtection="0">
      <alignment vertical="center"/>
    </xf>
    <xf numFmtId="0" fontId="93" fillId="5" borderId="0" applyNumberFormat="0" applyBorder="0" applyAlignment="0" applyProtection="0">
      <alignment vertical="center"/>
    </xf>
    <xf numFmtId="0" fontId="9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41" fillId="6" borderId="2" applyNumberFormat="0" applyFont="0" applyAlignment="0" applyProtection="0">
      <alignment vertical="center"/>
    </xf>
    <xf numFmtId="0" fontId="41" fillId="6" borderId="2" applyNumberFormat="0" applyFont="0" applyAlignment="0" applyProtection="0">
      <alignment vertical="center"/>
    </xf>
    <xf numFmtId="0" fontId="12" fillId="6" borderId="2" applyNumberFormat="0" applyFont="0" applyAlignment="0" applyProtection="0">
      <alignment vertical="center"/>
    </xf>
    <xf numFmtId="0" fontId="25" fillId="6" borderId="2" applyNumberFormat="0" applyFont="0" applyAlignment="0" applyProtection="0">
      <alignment vertical="center"/>
    </xf>
    <xf numFmtId="0" fontId="25" fillId="6" borderId="2" applyNumberFormat="0" applyFont="0" applyAlignment="0" applyProtection="0">
      <alignment vertical="center"/>
    </xf>
    <xf numFmtId="0" fontId="25" fillId="6" borderId="2" applyNumberFormat="0" applyFont="0" applyAlignment="0" applyProtection="0">
      <alignment vertical="center"/>
    </xf>
    <xf numFmtId="0" fontId="41" fillId="37" borderId="65" applyNumberFormat="0" applyFont="0" applyAlignment="0" applyProtection="0">
      <alignment vertical="center"/>
    </xf>
    <xf numFmtId="0" fontId="41" fillId="6" borderId="2" applyNumberFormat="0" applyFont="0" applyAlignment="0" applyProtection="0">
      <alignment vertical="center"/>
    </xf>
    <xf numFmtId="0" fontId="25" fillId="6" borderId="2" applyNumberFormat="0" applyFont="0" applyAlignment="0" applyProtection="0">
      <alignment vertical="center"/>
    </xf>
    <xf numFmtId="0" fontId="12" fillId="6" borderId="2" applyNumberFormat="0" applyFont="0" applyAlignment="0" applyProtection="0">
      <alignment vertical="center"/>
    </xf>
    <xf numFmtId="0" fontId="12" fillId="6" borderId="2" applyNumberFormat="0" applyFont="0" applyAlignment="0" applyProtection="0">
      <alignment vertical="center"/>
    </xf>
    <xf numFmtId="0" fontId="12" fillId="6" borderId="2" applyNumberFormat="0" applyFont="0" applyAlignment="0" applyProtection="0">
      <alignment vertical="center"/>
    </xf>
    <xf numFmtId="0" fontId="12" fillId="27" borderId="2" applyNumberFormat="0" applyFont="0" applyAlignment="0" applyProtection="0">
      <alignment vertical="center"/>
    </xf>
    <xf numFmtId="0" fontId="12" fillId="6" borderId="2" applyNumberFormat="0" applyFont="0" applyAlignment="0" applyProtection="0">
      <alignment vertical="center"/>
    </xf>
    <xf numFmtId="0" fontId="56" fillId="0" borderId="0">
      <alignment vertical="center"/>
    </xf>
    <xf numFmtId="9" fontId="206" fillId="24" borderId="0" applyFill="0" applyBorder="0" applyProtection="0">
      <alignment horizontal="right"/>
    </xf>
    <xf numFmtId="10" fontId="206" fillId="0" borderId="0" applyFill="0" applyBorder="0" applyProtection="0">
      <alignment horizontal="right"/>
    </xf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11" fillId="11" borderId="0" applyNumberFormat="0" applyBorder="0" applyAlignment="0" applyProtection="0">
      <alignment vertical="center"/>
    </xf>
    <xf numFmtId="0" fontId="111" fillId="11" borderId="0" applyNumberFormat="0" applyBorder="0" applyAlignment="0" applyProtection="0">
      <alignment vertical="center"/>
    </xf>
    <xf numFmtId="0" fontId="190" fillId="33" borderId="0" applyNumberFormat="0" applyBorder="0" applyAlignment="0" applyProtection="0">
      <alignment vertical="center"/>
    </xf>
    <xf numFmtId="0" fontId="190" fillId="33" borderId="0" applyNumberFormat="0" applyBorder="0" applyAlignment="0" applyProtection="0">
      <alignment vertical="center"/>
    </xf>
    <xf numFmtId="0" fontId="190" fillId="33" borderId="0" applyNumberFormat="0" applyBorder="0" applyAlignment="0" applyProtection="0">
      <alignment vertical="center"/>
    </xf>
    <xf numFmtId="0" fontId="57" fillId="11" borderId="0" applyNumberFormat="0" applyBorder="0" applyAlignment="0" applyProtection="0">
      <alignment vertical="center"/>
    </xf>
    <xf numFmtId="0" fontId="111" fillId="11" borderId="0" applyNumberFormat="0" applyBorder="0" applyAlignment="0" applyProtection="0">
      <alignment vertical="center"/>
    </xf>
    <xf numFmtId="0" fontId="111" fillId="11" borderId="0" applyNumberFormat="0" applyBorder="0" applyAlignment="0" applyProtection="0">
      <alignment vertical="center"/>
    </xf>
    <xf numFmtId="0" fontId="111" fillId="11" borderId="0" applyNumberFormat="0" applyBorder="0" applyAlignment="0" applyProtection="0">
      <alignment vertical="center"/>
    </xf>
    <xf numFmtId="0" fontId="111" fillId="11" borderId="0" applyNumberFormat="0" applyBorder="0" applyAlignment="0" applyProtection="0">
      <alignment vertical="center"/>
    </xf>
    <xf numFmtId="0" fontId="111" fillId="11" borderId="0" applyNumberFormat="0" applyBorder="0" applyAlignment="0" applyProtection="0">
      <alignment vertical="center"/>
    </xf>
    <xf numFmtId="0" fontId="57" fillId="11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191" fillId="0" borderId="0" applyNumberFormat="0" applyFill="0" applyBorder="0" applyAlignment="0" applyProtection="0">
      <alignment vertical="center"/>
    </xf>
    <xf numFmtId="0" fontId="191" fillId="0" borderId="0" applyNumberFormat="0" applyFill="0" applyBorder="0" applyAlignment="0" applyProtection="0">
      <alignment vertical="center"/>
    </xf>
    <xf numFmtId="0" fontId="191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96" fillId="23" borderId="3" applyNumberFormat="0" applyAlignment="0" applyProtection="0">
      <alignment vertical="center"/>
    </xf>
    <xf numFmtId="0" fontId="96" fillId="23" borderId="3" applyNumberFormat="0" applyAlignment="0" applyProtection="0">
      <alignment vertical="center"/>
    </xf>
    <xf numFmtId="0" fontId="192" fillId="36" borderId="64" applyNumberFormat="0" applyAlignment="0" applyProtection="0">
      <alignment vertical="center"/>
    </xf>
    <xf numFmtId="0" fontId="192" fillId="36" borderId="64" applyNumberFormat="0" applyAlignment="0" applyProtection="0">
      <alignment vertical="center"/>
    </xf>
    <xf numFmtId="0" fontId="192" fillId="36" borderId="64" applyNumberFormat="0" applyAlignment="0" applyProtection="0">
      <alignment vertical="center"/>
    </xf>
    <xf numFmtId="0" fontId="60" fillId="23" borderId="3" applyNumberFormat="0" applyAlignment="0" applyProtection="0">
      <alignment vertical="center"/>
    </xf>
    <xf numFmtId="0" fontId="96" fillId="23" borderId="3" applyNumberFormat="0" applyAlignment="0" applyProtection="0">
      <alignment vertical="center"/>
    </xf>
    <xf numFmtId="0" fontId="96" fillId="23" borderId="3" applyNumberFormat="0" applyAlignment="0" applyProtection="0">
      <alignment vertical="center"/>
    </xf>
    <xf numFmtId="0" fontId="96" fillId="23" borderId="3" applyNumberFormat="0" applyAlignment="0" applyProtection="0">
      <alignment vertical="center"/>
    </xf>
    <xf numFmtId="0" fontId="96" fillId="23" borderId="3" applyNumberFormat="0" applyAlignment="0" applyProtection="0">
      <alignment vertical="center"/>
    </xf>
    <xf numFmtId="0" fontId="96" fillId="23" borderId="3" applyNumberFormat="0" applyAlignment="0" applyProtection="0">
      <alignment vertical="center"/>
    </xf>
    <xf numFmtId="0" fontId="60" fillId="23" borderId="3" applyNumberFormat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222" fontId="12" fillId="0" borderId="0" applyFont="0" applyFill="0" applyBorder="0" applyAlignment="0" applyProtection="0"/>
    <xf numFmtId="222" fontId="12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177" fontId="12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2" fillId="0" borderId="0" applyProtection="0"/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177" fontId="12" fillId="0" borderId="0" applyProtection="0"/>
    <xf numFmtId="177" fontId="12" fillId="0" borderId="0" applyProtection="0"/>
    <xf numFmtId="41" fontId="41" fillId="0" borderId="0" applyFont="0" applyFill="0" applyBorder="0" applyAlignment="0" applyProtection="0">
      <alignment vertical="center"/>
    </xf>
    <xf numFmtId="224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/>
    <xf numFmtId="0" fontId="12" fillId="0" borderId="0" applyProtection="0"/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221" fontId="12" fillId="0" borderId="0" applyFont="0" applyFill="0" applyBorder="0" applyAlignment="0" applyProtection="0"/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0" fontId="12" fillId="0" borderId="0" applyProtection="0"/>
    <xf numFmtId="177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177" fontId="12" fillId="0" borderId="0" applyFont="0" applyFill="0" applyBorder="0" applyAlignment="0" applyProtection="0"/>
    <xf numFmtId="0" fontId="12" fillId="0" borderId="0" applyProtection="0"/>
    <xf numFmtId="41" fontId="41" fillId="0" borderId="0" applyFont="0" applyFill="0" applyBorder="0" applyAlignment="0" applyProtection="0">
      <alignment vertical="center"/>
    </xf>
    <xf numFmtId="177" fontId="12" fillId="0" borderId="0" applyProtection="0"/>
    <xf numFmtId="177" fontId="12" fillId="0" borderId="0" applyProtection="0"/>
    <xf numFmtId="177" fontId="12" fillId="0" borderId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222" fontId="12" fillId="0" borderId="0" applyFont="0" applyFill="0" applyBorder="0" applyAlignment="0" applyProtection="0"/>
    <xf numFmtId="178" fontId="12" fillId="0" borderId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178" fontId="12" fillId="0" borderId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222" fontId="12" fillId="0" borderId="0" applyFont="0" applyFill="0" applyBorder="0" applyAlignment="0" applyProtection="0"/>
    <xf numFmtId="225" fontId="12" fillId="0" borderId="0" applyFont="0" applyFill="0" applyBorder="0" applyAlignment="0" applyProtection="0"/>
    <xf numFmtId="177" fontId="12" fillId="0" borderId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177" fontId="12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222" fontId="12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222" fontId="12" fillId="0" borderId="0" applyFont="0" applyFill="0" applyBorder="0" applyAlignment="0" applyProtection="0"/>
    <xf numFmtId="41" fontId="34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177" fontId="12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222" fontId="12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222" fontId="12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0" fontId="46" fillId="0" borderId="0" applyFont="0" applyFill="0" applyBorder="0" applyAlignment="0" applyProtection="0"/>
    <xf numFmtId="0" fontId="169" fillId="0" borderId="0" applyFont="0" applyFill="0" applyBorder="0" applyAlignment="0" applyProtection="0"/>
    <xf numFmtId="0" fontId="112" fillId="0" borderId="4" applyNumberFormat="0" applyFill="0" applyAlignment="0" applyProtection="0">
      <alignment vertical="center"/>
    </xf>
    <xf numFmtId="0" fontId="112" fillId="0" borderId="4" applyNumberFormat="0" applyFill="0" applyAlignment="0" applyProtection="0">
      <alignment vertical="center"/>
    </xf>
    <xf numFmtId="0" fontId="193" fillId="0" borderId="63" applyNumberFormat="0" applyFill="0" applyAlignment="0" applyProtection="0">
      <alignment vertical="center"/>
    </xf>
    <xf numFmtId="0" fontId="193" fillId="0" borderId="63" applyNumberFormat="0" applyFill="0" applyAlignment="0" applyProtection="0">
      <alignment vertical="center"/>
    </xf>
    <xf numFmtId="0" fontId="193" fillId="0" borderId="63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112" fillId="0" borderId="4" applyNumberFormat="0" applyFill="0" applyAlignment="0" applyProtection="0">
      <alignment vertical="center"/>
    </xf>
    <xf numFmtId="0" fontId="112" fillId="0" borderId="4" applyNumberFormat="0" applyFill="0" applyAlignment="0" applyProtection="0">
      <alignment vertical="center"/>
    </xf>
    <xf numFmtId="0" fontId="112" fillId="0" borderId="4" applyNumberFormat="0" applyFill="0" applyAlignment="0" applyProtection="0">
      <alignment vertical="center"/>
    </xf>
    <xf numFmtId="0" fontId="112" fillId="0" borderId="4" applyNumberFormat="0" applyFill="0" applyAlignment="0" applyProtection="0">
      <alignment vertical="center"/>
    </xf>
    <xf numFmtId="0" fontId="112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97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97" fillId="0" borderId="5" applyNumberFormat="0" applyFill="0" applyAlignment="0" applyProtection="0">
      <alignment vertical="center"/>
    </xf>
    <xf numFmtId="0" fontId="97" fillId="0" borderId="5" applyNumberFormat="0" applyFill="0" applyAlignment="0" applyProtection="0">
      <alignment vertical="center"/>
    </xf>
    <xf numFmtId="0" fontId="97" fillId="0" borderId="5" applyNumberFormat="0" applyFill="0" applyAlignment="0" applyProtection="0">
      <alignment vertical="center"/>
    </xf>
    <xf numFmtId="0" fontId="97" fillId="0" borderId="5" applyNumberFormat="0" applyFill="0" applyAlignment="0" applyProtection="0">
      <alignment vertical="center"/>
    </xf>
    <xf numFmtId="0" fontId="97" fillId="0" borderId="5" applyNumberFormat="0" applyFill="0" applyAlignment="0" applyProtection="0">
      <alignment vertical="center"/>
    </xf>
    <xf numFmtId="0" fontId="62" fillId="0" borderId="5" applyNumberFormat="0" applyFill="0" applyAlignment="0" applyProtection="0">
      <alignment vertical="center"/>
    </xf>
    <xf numFmtId="0" fontId="98" fillId="8" borderId="1" applyNumberFormat="0" applyAlignment="0" applyProtection="0">
      <alignment vertical="center"/>
    </xf>
    <xf numFmtId="0" fontId="63" fillId="62" borderId="1" applyNumberFormat="0" applyAlignment="0" applyProtection="0">
      <alignment vertical="center"/>
    </xf>
    <xf numFmtId="0" fontId="98" fillId="8" borderId="1" applyNumberFormat="0" applyAlignment="0" applyProtection="0">
      <alignment vertical="center"/>
    </xf>
    <xf numFmtId="0" fontId="98" fillId="8" borderId="1" applyNumberFormat="0" applyAlignment="0" applyProtection="0">
      <alignment vertical="center"/>
    </xf>
    <xf numFmtId="0" fontId="63" fillId="8" borderId="1" applyNumberFormat="0" applyAlignment="0" applyProtection="0">
      <alignment vertical="center"/>
    </xf>
    <xf numFmtId="0" fontId="63" fillId="62" borderId="1" applyNumberFormat="0" applyAlignment="0" applyProtection="0">
      <alignment vertical="center"/>
    </xf>
    <xf numFmtId="0" fontId="63" fillId="8" borderId="1" applyNumberFormat="0" applyAlignment="0" applyProtection="0">
      <alignment vertical="center"/>
    </xf>
    <xf numFmtId="0" fontId="98" fillId="8" borderId="1" applyNumberFormat="0" applyAlignment="0" applyProtection="0">
      <alignment vertical="center"/>
    </xf>
    <xf numFmtId="0" fontId="63" fillId="8" borderId="1" applyNumberFormat="0" applyAlignment="0" applyProtection="0">
      <alignment vertical="center"/>
    </xf>
    <xf numFmtId="0" fontId="63" fillId="8" borderId="1" applyNumberFormat="0" applyAlignment="0" applyProtection="0">
      <alignment vertical="center"/>
    </xf>
    <xf numFmtId="0" fontId="63" fillId="8" borderId="1" applyNumberFormat="0" applyAlignment="0" applyProtection="0">
      <alignment vertical="center"/>
    </xf>
    <xf numFmtId="0" fontId="166" fillId="8" borderId="1" applyNumberFormat="0" applyAlignment="0" applyProtection="0">
      <alignment vertical="center"/>
    </xf>
    <xf numFmtId="0" fontId="98" fillId="8" borderId="1" applyNumberFormat="0" applyAlignment="0" applyProtection="0">
      <alignment vertical="center"/>
    </xf>
    <xf numFmtId="0" fontId="63" fillId="8" borderId="1" applyNumberFormat="0" applyAlignment="0" applyProtection="0">
      <alignment vertical="center"/>
    </xf>
    <xf numFmtId="0" fontId="98" fillId="8" borderId="1" applyNumberFormat="0" applyAlignment="0" applyProtection="0">
      <alignment vertical="center"/>
    </xf>
    <xf numFmtId="0" fontId="98" fillId="8" borderId="1" applyNumberFormat="0" applyAlignment="0" applyProtection="0">
      <alignment vertical="center"/>
    </xf>
    <xf numFmtId="0" fontId="166" fillId="8" borderId="1" applyNumberFormat="0" applyAlignment="0" applyProtection="0">
      <alignment vertical="center"/>
    </xf>
    <xf numFmtId="0" fontId="98" fillId="8" borderId="1" applyNumberFormat="0" applyAlignment="0" applyProtection="0">
      <alignment vertical="center"/>
    </xf>
    <xf numFmtId="0" fontId="98" fillId="8" borderId="1" applyNumberFormat="0" applyAlignment="0" applyProtection="0">
      <alignment vertical="center"/>
    </xf>
    <xf numFmtId="0" fontId="63" fillId="8" borderId="1" applyNumberFormat="0" applyAlignment="0" applyProtection="0">
      <alignment vertical="center"/>
    </xf>
    <xf numFmtId="213" fontId="48" fillId="0" borderId="0">
      <protection locked="0"/>
    </xf>
    <xf numFmtId="0" fontId="64" fillId="0" borderId="0">
      <alignment vertical="center"/>
    </xf>
    <xf numFmtId="0" fontId="113" fillId="0" borderId="6" applyNumberFormat="0" applyFill="0" applyAlignment="0" applyProtection="0">
      <alignment vertical="center"/>
    </xf>
    <xf numFmtId="0" fontId="113" fillId="0" borderId="6" applyNumberFormat="0" applyFill="0" applyAlignment="0" applyProtection="0">
      <alignment vertical="center"/>
    </xf>
    <xf numFmtId="0" fontId="196" fillId="0" borderId="58" applyNumberFormat="0" applyFill="0" applyAlignment="0" applyProtection="0">
      <alignment vertical="center"/>
    </xf>
    <xf numFmtId="0" fontId="196" fillId="0" borderId="58" applyNumberFormat="0" applyFill="0" applyAlignment="0" applyProtection="0">
      <alignment vertical="center"/>
    </xf>
    <xf numFmtId="0" fontId="196" fillId="0" borderId="58" applyNumberFormat="0" applyFill="0" applyAlignment="0" applyProtection="0">
      <alignment vertical="center"/>
    </xf>
    <xf numFmtId="0" fontId="113" fillId="0" borderId="6" applyNumberFormat="0" applyFill="0" applyAlignment="0" applyProtection="0">
      <alignment vertical="center"/>
    </xf>
    <xf numFmtId="0" fontId="113" fillId="0" borderId="6" applyNumberFormat="0" applyFill="0" applyAlignment="0" applyProtection="0">
      <alignment vertical="center"/>
    </xf>
    <xf numFmtId="0" fontId="113" fillId="0" borderId="6" applyNumberFormat="0" applyFill="0" applyAlignment="0" applyProtection="0">
      <alignment vertical="center"/>
    </xf>
    <xf numFmtId="0" fontId="113" fillId="0" borderId="6" applyNumberFormat="0" applyFill="0" applyAlignment="0" applyProtection="0">
      <alignment vertical="center"/>
    </xf>
    <xf numFmtId="0" fontId="113" fillId="0" borderId="6" applyNumberFormat="0" applyFill="0" applyAlignment="0" applyProtection="0">
      <alignment vertical="center"/>
    </xf>
    <xf numFmtId="0" fontId="65" fillId="0" borderId="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114" fillId="0" borderId="7" applyNumberFormat="0" applyFill="0" applyAlignment="0" applyProtection="0">
      <alignment vertical="center"/>
    </xf>
    <xf numFmtId="0" fontId="114" fillId="0" borderId="7" applyNumberFormat="0" applyFill="0" applyAlignment="0" applyProtection="0">
      <alignment vertical="center"/>
    </xf>
    <xf numFmtId="0" fontId="197" fillId="0" borderId="59" applyNumberFormat="0" applyFill="0" applyAlignment="0" applyProtection="0">
      <alignment vertical="center"/>
    </xf>
    <xf numFmtId="0" fontId="197" fillId="0" borderId="59" applyNumberFormat="0" applyFill="0" applyAlignment="0" applyProtection="0">
      <alignment vertical="center"/>
    </xf>
    <xf numFmtId="0" fontId="197" fillId="0" borderId="59" applyNumberFormat="0" applyFill="0" applyAlignment="0" applyProtection="0">
      <alignment vertical="center"/>
    </xf>
    <xf numFmtId="0" fontId="114" fillId="0" borderId="7" applyNumberFormat="0" applyFill="0" applyAlignment="0" applyProtection="0">
      <alignment vertical="center"/>
    </xf>
    <xf numFmtId="0" fontId="114" fillId="0" borderId="7" applyNumberFormat="0" applyFill="0" applyAlignment="0" applyProtection="0">
      <alignment vertical="center"/>
    </xf>
    <xf numFmtId="0" fontId="114" fillId="0" borderId="7" applyNumberFormat="0" applyFill="0" applyAlignment="0" applyProtection="0">
      <alignment vertical="center"/>
    </xf>
    <xf numFmtId="0" fontId="114" fillId="0" borderId="7" applyNumberFormat="0" applyFill="0" applyAlignment="0" applyProtection="0">
      <alignment vertical="center"/>
    </xf>
    <xf numFmtId="0" fontId="114" fillId="0" borderId="7" applyNumberFormat="0" applyFill="0" applyAlignment="0" applyProtection="0">
      <alignment vertical="center"/>
    </xf>
    <xf numFmtId="0" fontId="66" fillId="0" borderId="7" applyNumberFormat="0" applyFill="0" applyAlignment="0" applyProtection="0">
      <alignment vertical="center"/>
    </xf>
    <xf numFmtId="0" fontId="115" fillId="0" borderId="8" applyNumberFormat="0" applyFill="0" applyAlignment="0" applyProtection="0">
      <alignment vertical="center"/>
    </xf>
    <xf numFmtId="0" fontId="115" fillId="0" borderId="8" applyNumberFormat="0" applyFill="0" applyAlignment="0" applyProtection="0">
      <alignment vertical="center"/>
    </xf>
    <xf numFmtId="0" fontId="198" fillId="0" borderId="60" applyNumberFormat="0" applyFill="0" applyAlignment="0" applyProtection="0">
      <alignment vertical="center"/>
    </xf>
    <xf numFmtId="0" fontId="198" fillId="0" borderId="60" applyNumberFormat="0" applyFill="0" applyAlignment="0" applyProtection="0">
      <alignment vertical="center"/>
    </xf>
    <xf numFmtId="0" fontId="198" fillId="0" borderId="60" applyNumberFormat="0" applyFill="0" applyAlignment="0" applyProtection="0">
      <alignment vertical="center"/>
    </xf>
    <xf numFmtId="0" fontId="115" fillId="0" borderId="8" applyNumberFormat="0" applyFill="0" applyAlignment="0" applyProtection="0">
      <alignment vertical="center"/>
    </xf>
    <xf numFmtId="0" fontId="115" fillId="0" borderId="8" applyNumberFormat="0" applyFill="0" applyAlignment="0" applyProtection="0">
      <alignment vertical="center"/>
    </xf>
    <xf numFmtId="0" fontId="115" fillId="0" borderId="8" applyNumberFormat="0" applyFill="0" applyAlignment="0" applyProtection="0">
      <alignment vertical="center"/>
    </xf>
    <xf numFmtId="0" fontId="115" fillId="0" borderId="8" applyNumberFormat="0" applyFill="0" applyAlignment="0" applyProtection="0">
      <alignment vertical="center"/>
    </xf>
    <xf numFmtId="0" fontId="115" fillId="0" borderId="8" applyNumberFormat="0" applyFill="0" applyAlignment="0" applyProtection="0">
      <alignment vertical="center"/>
    </xf>
    <xf numFmtId="0" fontId="67" fillId="0" borderId="8" applyNumberFormat="0" applyFill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98" fillId="0" borderId="0" applyNumberFormat="0" applyFill="0" applyBorder="0" applyAlignment="0" applyProtection="0">
      <alignment vertical="center"/>
    </xf>
    <xf numFmtId="0" fontId="198" fillId="0" borderId="0" applyNumberFormat="0" applyFill="0" applyBorder="0" applyAlignment="0" applyProtection="0">
      <alignment vertical="center"/>
    </xf>
    <xf numFmtId="0" fontId="198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199" fillId="0" borderId="0" applyNumberFormat="0" applyFill="0" applyBorder="0" applyAlignment="0" applyProtection="0">
      <alignment vertical="center"/>
    </xf>
    <xf numFmtId="0" fontId="199" fillId="0" borderId="0" applyNumberFormat="0" applyFill="0" applyBorder="0" applyAlignment="0" applyProtection="0">
      <alignment vertical="center"/>
    </xf>
    <xf numFmtId="0" fontId="199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103" fillId="7" borderId="0" applyNumberFormat="0" applyBorder="0" applyAlignment="0" applyProtection="0">
      <alignment vertical="center"/>
    </xf>
    <xf numFmtId="0" fontId="103" fillId="7" borderId="0" applyNumberFormat="0" applyBorder="0" applyAlignment="0" applyProtection="0">
      <alignment vertical="center"/>
    </xf>
    <xf numFmtId="0" fontId="200" fillId="31" borderId="0" applyNumberFormat="0" applyBorder="0" applyAlignment="0" applyProtection="0">
      <alignment vertical="center"/>
    </xf>
    <xf numFmtId="0" fontId="200" fillId="31" borderId="0" applyNumberFormat="0" applyBorder="0" applyAlignment="0" applyProtection="0">
      <alignment vertical="center"/>
    </xf>
    <xf numFmtId="0" fontId="200" fillId="31" borderId="0" applyNumberFormat="0" applyBorder="0" applyAlignment="0" applyProtection="0">
      <alignment vertical="center"/>
    </xf>
    <xf numFmtId="0" fontId="69" fillId="7" borderId="0" applyNumberFormat="0" applyBorder="0" applyAlignment="0" applyProtection="0">
      <alignment vertical="center"/>
    </xf>
    <xf numFmtId="0" fontId="103" fillId="7" borderId="0" applyNumberFormat="0" applyBorder="0" applyAlignment="0" applyProtection="0">
      <alignment vertical="center"/>
    </xf>
    <xf numFmtId="0" fontId="103" fillId="7" borderId="0" applyNumberFormat="0" applyBorder="0" applyAlignment="0" applyProtection="0">
      <alignment vertical="center"/>
    </xf>
    <xf numFmtId="0" fontId="103" fillId="7" borderId="0" applyNumberFormat="0" applyBorder="0" applyAlignment="0" applyProtection="0">
      <alignment vertical="center"/>
    </xf>
    <xf numFmtId="0" fontId="103" fillId="7" borderId="0" applyNumberFormat="0" applyBorder="0" applyAlignment="0" applyProtection="0">
      <alignment vertical="center"/>
    </xf>
    <xf numFmtId="0" fontId="103" fillId="7" borderId="0" applyNumberFormat="0" applyBorder="0" applyAlignment="0" applyProtection="0">
      <alignment vertical="center"/>
    </xf>
    <xf numFmtId="0" fontId="69" fillId="7" borderId="0" applyNumberFormat="0" applyBorder="0" applyAlignment="0" applyProtection="0">
      <alignment vertical="center"/>
    </xf>
    <xf numFmtId="0" fontId="104" fillId="22" borderId="9" applyNumberFormat="0" applyAlignment="0" applyProtection="0">
      <alignment vertical="center"/>
    </xf>
    <xf numFmtId="0" fontId="104" fillId="22" borderId="9" applyNumberFormat="0" applyAlignment="0" applyProtection="0">
      <alignment vertical="center"/>
    </xf>
    <xf numFmtId="0" fontId="70" fillId="22" borderId="9" applyNumberFormat="0" applyAlignment="0" applyProtection="0">
      <alignment vertical="center"/>
    </xf>
    <xf numFmtId="0" fontId="104" fillId="22" borderId="9" applyNumberFormat="0" applyAlignment="0" applyProtection="0">
      <alignment vertical="center"/>
    </xf>
    <xf numFmtId="0" fontId="70" fillId="22" borderId="9" applyNumberFormat="0" applyAlignment="0" applyProtection="0">
      <alignment vertical="center"/>
    </xf>
    <xf numFmtId="0" fontId="70" fillId="22" borderId="9" applyNumberFormat="0" applyAlignment="0" applyProtection="0">
      <alignment vertical="center"/>
    </xf>
    <xf numFmtId="0" fontId="104" fillId="22" borderId="9" applyNumberFormat="0" applyAlignment="0" applyProtection="0">
      <alignment vertical="center"/>
    </xf>
    <xf numFmtId="0" fontId="104" fillId="22" borderId="9" applyNumberFormat="0" applyAlignment="0" applyProtection="0">
      <alignment vertical="center"/>
    </xf>
    <xf numFmtId="0" fontId="104" fillId="22" borderId="9" applyNumberFormat="0" applyAlignment="0" applyProtection="0">
      <alignment vertical="center"/>
    </xf>
    <xf numFmtId="0" fontId="104" fillId="22" borderId="9" applyNumberFormat="0" applyAlignment="0" applyProtection="0">
      <alignment vertical="center"/>
    </xf>
    <xf numFmtId="0" fontId="104" fillId="22" borderId="9" applyNumberFormat="0" applyAlignment="0" applyProtection="0">
      <alignment vertical="center"/>
    </xf>
    <xf numFmtId="0" fontId="70" fillId="22" borderId="9" applyNumberFormat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222" fontId="12" fillId="0" borderId="0" applyFont="0" applyFill="0" applyBorder="0" applyAlignment="0" applyProtection="0"/>
    <xf numFmtId="217" fontId="48" fillId="24" borderId="0" applyFill="0" applyBorder="0" applyProtection="0">
      <alignment horizontal="right"/>
    </xf>
    <xf numFmtId="0" fontId="71" fillId="0" borderId="0">
      <alignment vertical="center"/>
    </xf>
    <xf numFmtId="0" fontId="175" fillId="0" borderId="0">
      <alignment vertical="center"/>
    </xf>
    <xf numFmtId="0" fontId="71" fillId="0" borderId="0">
      <alignment vertical="center"/>
    </xf>
    <xf numFmtId="42" fontId="25" fillId="0" borderId="0" applyFont="0" applyFill="0" applyBorder="0" applyAlignment="0" applyProtection="0"/>
    <xf numFmtId="22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42" fontId="25" fillId="0" borderId="0" applyFont="0" applyFill="0" applyBorder="0" applyAlignment="0" applyProtection="0"/>
    <xf numFmtId="226" fontId="12" fillId="0" borderId="0" applyFont="0" applyFill="0" applyBorder="0" applyAlignment="0" applyProtection="0"/>
    <xf numFmtId="214" fontId="48" fillId="0" borderId="0">
      <protection locked="0"/>
    </xf>
    <xf numFmtId="0" fontId="25" fillId="0" borderId="0">
      <alignment vertical="center"/>
    </xf>
    <xf numFmtId="0" fontId="87" fillId="0" borderId="0">
      <alignment vertical="center"/>
    </xf>
    <xf numFmtId="0" fontId="12" fillId="0" borderId="0"/>
    <xf numFmtId="0" fontId="41" fillId="0" borderId="0">
      <alignment vertical="center"/>
    </xf>
    <xf numFmtId="0" fontId="87" fillId="0" borderId="0">
      <alignment vertical="center"/>
    </xf>
    <xf numFmtId="0" fontId="41" fillId="0" borderId="0">
      <alignment vertical="center"/>
    </xf>
    <xf numFmtId="0" fontId="25" fillId="0" borderId="0">
      <alignment vertical="center"/>
    </xf>
    <xf numFmtId="0" fontId="34" fillId="0" borderId="0"/>
    <xf numFmtId="0" fontId="34" fillId="0" borderId="0"/>
    <xf numFmtId="0" fontId="87" fillId="0" borderId="0">
      <alignment vertical="center"/>
    </xf>
    <xf numFmtId="0" fontId="87" fillId="0" borderId="0">
      <alignment vertical="center"/>
    </xf>
    <xf numFmtId="0" fontId="25" fillId="0" borderId="0">
      <alignment vertical="center"/>
    </xf>
    <xf numFmtId="0" fontId="87" fillId="0" borderId="0">
      <alignment vertical="center"/>
    </xf>
    <xf numFmtId="0" fontId="41" fillId="0" borderId="0">
      <alignment vertical="center"/>
    </xf>
    <xf numFmtId="0" fontId="87" fillId="0" borderId="0">
      <alignment vertical="center"/>
    </xf>
    <xf numFmtId="0" fontId="41" fillId="0" borderId="0">
      <alignment vertical="center"/>
    </xf>
    <xf numFmtId="0" fontId="25" fillId="0" borderId="0">
      <alignment vertical="center"/>
    </xf>
    <xf numFmtId="0" fontId="25" fillId="0" borderId="0"/>
    <xf numFmtId="0" fontId="4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1" fillId="0" borderId="0">
      <alignment vertical="center"/>
    </xf>
    <xf numFmtId="0" fontId="87" fillId="0" borderId="0">
      <alignment vertical="center"/>
    </xf>
    <xf numFmtId="0" fontId="25" fillId="0" borderId="0"/>
    <xf numFmtId="0" fontId="87" fillId="0" borderId="0">
      <alignment vertical="center"/>
    </xf>
    <xf numFmtId="0" fontId="25" fillId="0" borderId="0"/>
    <xf numFmtId="0" fontId="25" fillId="0" borderId="0"/>
    <xf numFmtId="0" fontId="41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87" fillId="0" borderId="0">
      <alignment vertical="center"/>
    </xf>
    <xf numFmtId="0" fontId="41" fillId="0" borderId="0">
      <alignment vertical="center"/>
    </xf>
    <xf numFmtId="0" fontId="25" fillId="0" borderId="0"/>
    <xf numFmtId="0" fontId="25" fillId="0" borderId="0">
      <alignment vertical="center"/>
    </xf>
    <xf numFmtId="0" fontId="108" fillId="0" borderId="0"/>
    <xf numFmtId="0" fontId="25" fillId="0" borderId="0"/>
    <xf numFmtId="0" fontId="56" fillId="0" borderId="0"/>
    <xf numFmtId="0" fontId="140" fillId="0" borderId="0"/>
    <xf numFmtId="0" fontId="140" fillId="0" borderId="0"/>
    <xf numFmtId="0" fontId="25" fillId="0" borderId="0"/>
    <xf numFmtId="0" fontId="56" fillId="0" borderId="0"/>
    <xf numFmtId="0" fontId="108" fillId="0" borderId="0"/>
    <xf numFmtId="0" fontId="56" fillId="0" borderId="0"/>
    <xf numFmtId="0" fontId="56" fillId="0" borderId="0"/>
    <xf numFmtId="0" fontId="2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2" fillId="0" borderId="0"/>
    <xf numFmtId="0" fontId="25" fillId="0" borderId="0">
      <alignment vertical="center"/>
    </xf>
    <xf numFmtId="0" fontId="25" fillId="0" borderId="0">
      <alignment vertical="center"/>
    </xf>
    <xf numFmtId="0" fontId="12" fillId="0" borderId="0"/>
    <xf numFmtId="0" fontId="41" fillId="0" borderId="0">
      <alignment vertical="center"/>
    </xf>
    <xf numFmtId="0" fontId="4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/>
    <xf numFmtId="0" fontId="41" fillId="0" borderId="0">
      <alignment vertical="center"/>
    </xf>
    <xf numFmtId="0" fontId="2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87" fillId="0" borderId="0">
      <alignment vertical="center"/>
    </xf>
    <xf numFmtId="0" fontId="12" fillId="0" borderId="0"/>
    <xf numFmtId="0" fontId="41" fillId="0" borderId="0">
      <alignment vertical="center"/>
    </xf>
    <xf numFmtId="0" fontId="25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2" fillId="0" borderId="0"/>
    <xf numFmtId="0" fontId="41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122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5" fillId="0" borderId="0"/>
    <xf numFmtId="0" fontId="4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1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41" fillId="0" borderId="0">
      <alignment vertical="center"/>
    </xf>
    <xf numFmtId="0" fontId="41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5" fillId="0" borderId="0">
      <alignment vertical="center"/>
    </xf>
    <xf numFmtId="0" fontId="87" fillId="0" borderId="0">
      <alignment vertical="center"/>
    </xf>
    <xf numFmtId="0" fontId="34" fillId="0" borderId="0"/>
    <xf numFmtId="0" fontId="25" fillId="0" borderId="0">
      <alignment vertical="center"/>
    </xf>
    <xf numFmtId="0" fontId="25" fillId="0" borderId="0">
      <alignment vertical="center"/>
    </xf>
    <xf numFmtId="0" fontId="87" fillId="0" borderId="0">
      <alignment vertical="center"/>
    </xf>
    <xf numFmtId="0" fontId="41" fillId="0" borderId="0">
      <alignment vertical="center"/>
    </xf>
    <xf numFmtId="0" fontId="34" fillId="0" borderId="0"/>
    <xf numFmtId="0" fontId="25" fillId="0" borderId="0">
      <alignment vertical="center"/>
    </xf>
    <xf numFmtId="0" fontId="25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25" fillId="0" borderId="0">
      <alignment vertical="center"/>
    </xf>
    <xf numFmtId="0" fontId="12" fillId="0" borderId="0"/>
    <xf numFmtId="0" fontId="25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25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2" fillId="0" borderId="0"/>
    <xf numFmtId="0" fontId="25" fillId="0" borderId="0">
      <alignment vertical="center"/>
    </xf>
    <xf numFmtId="0" fontId="25" fillId="0" borderId="0">
      <alignment vertical="center"/>
    </xf>
    <xf numFmtId="0" fontId="12" fillId="0" borderId="0"/>
    <xf numFmtId="0" fontId="25" fillId="0" borderId="0">
      <alignment vertical="center"/>
    </xf>
    <xf numFmtId="0" fontId="87" fillId="0" borderId="0">
      <alignment vertical="center"/>
    </xf>
    <xf numFmtId="0" fontId="41" fillId="0" borderId="0">
      <alignment vertical="center"/>
    </xf>
    <xf numFmtId="0" fontId="87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87" fillId="0" borderId="0">
      <alignment vertical="center"/>
    </xf>
    <xf numFmtId="0" fontId="25" fillId="0" borderId="0">
      <alignment vertical="center"/>
    </xf>
    <xf numFmtId="0" fontId="41" fillId="0" borderId="0">
      <alignment vertical="center"/>
    </xf>
    <xf numFmtId="0" fontId="12" fillId="0" borderId="0"/>
    <xf numFmtId="0" fontId="25" fillId="0" borderId="0">
      <alignment vertical="center"/>
    </xf>
    <xf numFmtId="0" fontId="25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5" fillId="0" borderId="0"/>
    <xf numFmtId="0" fontId="25" fillId="0" borderId="0"/>
    <xf numFmtId="0" fontId="87" fillId="0" borderId="0">
      <alignment vertical="center"/>
    </xf>
    <xf numFmtId="0" fontId="41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87" fillId="0" borderId="0">
      <alignment vertical="center"/>
    </xf>
    <xf numFmtId="0" fontId="41" fillId="0" borderId="0">
      <alignment vertical="center"/>
    </xf>
    <xf numFmtId="0" fontId="12" fillId="0" borderId="0"/>
    <xf numFmtId="0" fontId="25" fillId="0" borderId="0"/>
    <xf numFmtId="0" fontId="12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12" fillId="0" borderId="0"/>
    <xf numFmtId="0" fontId="12" fillId="0" borderId="0"/>
    <xf numFmtId="0" fontId="25" fillId="0" borderId="0"/>
    <xf numFmtId="0" fontId="87" fillId="0" borderId="0">
      <alignment vertical="center"/>
    </xf>
    <xf numFmtId="0" fontId="41" fillId="0" borderId="0">
      <alignment vertical="center"/>
    </xf>
    <xf numFmtId="0" fontId="12" fillId="0" borderId="0"/>
    <xf numFmtId="0" fontId="41" fillId="0" borderId="0">
      <alignment vertical="center"/>
    </xf>
    <xf numFmtId="0" fontId="25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12" fillId="0" borderId="0"/>
    <xf numFmtId="0" fontId="12" fillId="0" borderId="0"/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2" fillId="0" borderId="0" applyProtection="0"/>
    <xf numFmtId="0" fontId="12" fillId="0" borderId="0"/>
    <xf numFmtId="0" fontId="41" fillId="0" borderId="0">
      <alignment vertical="center"/>
    </xf>
    <xf numFmtId="0" fontId="12" fillId="0" borderId="0" applyProtection="0"/>
    <xf numFmtId="0" fontId="41" fillId="0" borderId="0">
      <alignment vertical="center"/>
    </xf>
    <xf numFmtId="0" fontId="87" fillId="0" borderId="0">
      <alignment vertical="center"/>
    </xf>
    <xf numFmtId="0" fontId="12" fillId="0" borderId="0" applyProtection="0"/>
    <xf numFmtId="0" fontId="41" fillId="0" borderId="0">
      <alignment vertical="center"/>
    </xf>
    <xf numFmtId="0" fontId="41" fillId="0" borderId="0">
      <alignment vertical="center"/>
    </xf>
    <xf numFmtId="0" fontId="12" fillId="0" borderId="0"/>
    <xf numFmtId="0" fontId="12" fillId="0" borderId="0" applyProtection="0"/>
    <xf numFmtId="0" fontId="41" fillId="0" borderId="0">
      <alignment vertical="center"/>
    </xf>
    <xf numFmtId="0" fontId="12" fillId="0" borderId="0" applyProtection="0"/>
    <xf numFmtId="0" fontId="87" fillId="0" borderId="0">
      <alignment vertical="center"/>
    </xf>
    <xf numFmtId="0" fontId="12" fillId="0" borderId="0" applyProtection="0"/>
    <xf numFmtId="0" fontId="87" fillId="0" borderId="0">
      <alignment vertical="center"/>
    </xf>
    <xf numFmtId="0" fontId="87" fillId="0" borderId="0">
      <alignment vertical="center"/>
    </xf>
    <xf numFmtId="0" fontId="41" fillId="0" borderId="0">
      <alignment vertical="center"/>
    </xf>
    <xf numFmtId="0" fontId="87" fillId="0" borderId="0">
      <alignment vertical="center"/>
    </xf>
    <xf numFmtId="0" fontId="7" fillId="0" borderId="0">
      <alignment vertical="center"/>
    </xf>
    <xf numFmtId="0" fontId="2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87" fillId="0" borderId="0">
      <alignment vertical="center"/>
    </xf>
    <xf numFmtId="0" fontId="4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87" fillId="0" borderId="0">
      <alignment vertical="center"/>
    </xf>
    <xf numFmtId="0" fontId="41" fillId="0" borderId="0">
      <alignment vertical="center"/>
    </xf>
    <xf numFmtId="0" fontId="87" fillId="0" borderId="0">
      <alignment vertical="center"/>
    </xf>
    <xf numFmtId="0" fontId="34" fillId="0" borderId="0"/>
    <xf numFmtId="0" fontId="25" fillId="0" borderId="0"/>
    <xf numFmtId="0" fontId="25" fillId="0" borderId="0"/>
    <xf numFmtId="0" fontId="87" fillId="0" borderId="0">
      <alignment vertical="center"/>
    </xf>
    <xf numFmtId="0" fontId="4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87" fillId="0" borderId="0">
      <alignment vertical="center"/>
    </xf>
    <xf numFmtId="0" fontId="4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87" fillId="0" borderId="0">
      <alignment vertical="center"/>
    </xf>
    <xf numFmtId="0" fontId="41" fillId="0" borderId="0">
      <alignment vertical="center"/>
    </xf>
    <xf numFmtId="0" fontId="87" fillId="0" borderId="0">
      <alignment vertical="center"/>
    </xf>
    <xf numFmtId="0" fontId="25" fillId="0" borderId="0">
      <alignment vertical="center"/>
    </xf>
    <xf numFmtId="0" fontId="87" fillId="0" borderId="0">
      <alignment vertical="center"/>
    </xf>
    <xf numFmtId="0" fontId="41" fillId="0" borderId="0">
      <alignment vertical="center"/>
    </xf>
    <xf numFmtId="0" fontId="25" fillId="0" borderId="0">
      <alignment vertical="center"/>
    </xf>
    <xf numFmtId="0" fontId="87" fillId="0" borderId="0">
      <alignment vertical="center"/>
    </xf>
    <xf numFmtId="0" fontId="12" fillId="0" borderId="0"/>
    <xf numFmtId="0" fontId="41" fillId="0" borderId="0">
      <alignment vertical="center"/>
    </xf>
    <xf numFmtId="0" fontId="105" fillId="0" borderId="0" applyNumberFormat="0" applyFill="0" applyBorder="0" applyAlignment="0" applyProtection="0">
      <alignment vertical="top"/>
      <protection locked="0"/>
    </xf>
    <xf numFmtId="215" fontId="48" fillId="0" borderId="0">
      <protection locked="0"/>
    </xf>
    <xf numFmtId="0" fontId="7" fillId="0" borderId="0">
      <alignment vertical="center"/>
    </xf>
    <xf numFmtId="216" fontId="48" fillId="0" borderId="0">
      <protection locked="0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33" fillId="0" borderId="14"/>
    <xf numFmtId="0" fontId="184" fillId="0" borderId="14"/>
    <xf numFmtId="0" fontId="184" fillId="0" borderId="14"/>
    <xf numFmtId="0" fontId="184" fillId="0" borderId="14"/>
    <xf numFmtId="0" fontId="184" fillId="0" borderId="14"/>
    <xf numFmtId="0" fontId="33" fillId="0" borderId="14"/>
    <xf numFmtId="0" fontId="33" fillId="0" borderId="14"/>
    <xf numFmtId="0" fontId="33" fillId="0" borderId="14"/>
    <xf numFmtId="0" fontId="33" fillId="0" borderId="14"/>
    <xf numFmtId="0" fontId="33" fillId="0" borderId="14"/>
    <xf numFmtId="0" fontId="33" fillId="0" borderId="14"/>
    <xf numFmtId="0" fontId="33" fillId="0" borderId="14"/>
    <xf numFmtId="0" fontId="33" fillId="0" borderId="14"/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3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41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0" fillId="22" borderId="1" applyNumberFormat="0" applyAlignment="0" applyProtection="0">
      <alignment vertical="center"/>
    </xf>
    <xf numFmtId="0" fontId="7" fillId="0" borderId="0">
      <alignment vertical="center"/>
    </xf>
    <xf numFmtId="0" fontId="184" fillId="0" borderId="14"/>
    <xf numFmtId="0" fontId="33" fillId="0" borderId="14"/>
    <xf numFmtId="0" fontId="33" fillId="0" borderId="14"/>
    <xf numFmtId="0" fontId="33" fillId="0" borderId="14"/>
    <xf numFmtId="0" fontId="184" fillId="0" borderId="14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4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8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110" fillId="22" borderId="1" applyNumberFormat="0" applyAlignment="0" applyProtection="0">
      <alignment vertical="center"/>
    </xf>
    <xf numFmtId="0" fontId="12" fillId="6" borderId="2" applyNumberFormat="0" applyFont="0" applyAlignment="0" applyProtection="0">
      <alignment vertical="center"/>
    </xf>
    <xf numFmtId="0" fontId="93" fillId="5" borderId="0" applyNumberFormat="0" applyBorder="0" applyAlignment="0" applyProtection="0">
      <alignment vertical="center"/>
    </xf>
    <xf numFmtId="0" fontId="90" fillId="18" borderId="0" applyNumberFormat="0" applyBorder="0" applyAlignment="0" applyProtection="0">
      <alignment vertical="center"/>
    </xf>
    <xf numFmtId="0" fontId="12" fillId="6" borderId="2" applyNumberFormat="0" applyFont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111" fillId="11" borderId="0" applyNumberFormat="0" applyBorder="0" applyAlignment="0" applyProtection="0">
      <alignment vertical="center"/>
    </xf>
    <xf numFmtId="0" fontId="90" fillId="4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6" fillId="23" borderId="3" applyNumberFormat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41" fontId="203" fillId="0" borderId="0" applyFont="0" applyFill="0" applyBorder="0" applyAlignment="0" applyProtection="0"/>
    <xf numFmtId="0" fontId="41" fillId="13" borderId="0" applyNumberFormat="0" applyBorder="0" applyAlignment="0" applyProtection="0">
      <alignment vertical="center"/>
    </xf>
    <xf numFmtId="0" fontId="112" fillId="0" borderId="4" applyNumberFormat="0" applyFill="0" applyAlignment="0" applyProtection="0">
      <alignment vertical="center"/>
    </xf>
    <xf numFmtId="0" fontId="97" fillId="0" borderId="5" applyNumberFormat="0" applyFill="0" applyAlignment="0" applyProtection="0">
      <alignment vertical="center"/>
    </xf>
    <xf numFmtId="0" fontId="98" fillId="8" borderId="1" applyNumberForma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13" fillId="0" borderId="6" applyNumberFormat="0" applyFill="0" applyAlignment="0" applyProtection="0">
      <alignment vertical="center"/>
    </xf>
    <xf numFmtId="0" fontId="114" fillId="0" borderId="7" applyNumberFormat="0" applyFill="0" applyAlignment="0" applyProtection="0">
      <alignment vertical="center"/>
    </xf>
    <xf numFmtId="0" fontId="115" fillId="0" borderId="8" applyNumberFormat="0" applyFill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03" fillId="7" borderId="0" applyNumberFormat="0" applyBorder="0" applyAlignment="0" applyProtection="0">
      <alignment vertical="center"/>
    </xf>
    <xf numFmtId="0" fontId="104" fillId="22" borderId="9" applyNumberFormat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203" fillId="0" borderId="0"/>
    <xf numFmtId="0" fontId="203" fillId="0" borderId="0"/>
    <xf numFmtId="0" fontId="41" fillId="9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110" fillId="22" borderId="1" applyNumberFormat="0" applyAlignment="0" applyProtection="0">
      <alignment vertical="center"/>
    </xf>
    <xf numFmtId="0" fontId="93" fillId="5" borderId="0" applyNumberFormat="0" applyBorder="0" applyAlignment="0" applyProtection="0">
      <alignment vertical="center"/>
    </xf>
    <xf numFmtId="0" fontId="12" fillId="6" borderId="2" applyNumberFormat="0" applyFont="0" applyAlignment="0" applyProtection="0">
      <alignment vertical="center"/>
    </xf>
    <xf numFmtId="0" fontId="111" fillId="11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6" fillId="23" borderId="3" applyNumberFormat="0" applyAlignment="0" applyProtection="0">
      <alignment vertical="center"/>
    </xf>
    <xf numFmtId="41" fontId="203" fillId="0" borderId="0" applyFont="0" applyFill="0" applyBorder="0" applyAlignment="0" applyProtection="0"/>
    <xf numFmtId="0" fontId="112" fillId="0" borderId="4" applyNumberFormat="0" applyFill="0" applyAlignment="0" applyProtection="0">
      <alignment vertical="center"/>
    </xf>
    <xf numFmtId="0" fontId="97" fillId="0" borderId="5" applyNumberFormat="0" applyFill="0" applyAlignment="0" applyProtection="0">
      <alignment vertical="center"/>
    </xf>
    <xf numFmtId="0" fontId="98" fillId="8" borderId="1" applyNumberFormat="0" applyAlignment="0" applyProtection="0">
      <alignment vertical="center"/>
    </xf>
    <xf numFmtId="0" fontId="113" fillId="0" borderId="6" applyNumberFormat="0" applyFill="0" applyAlignment="0" applyProtection="0">
      <alignment vertical="center"/>
    </xf>
    <xf numFmtId="0" fontId="114" fillId="0" borderId="7" applyNumberFormat="0" applyFill="0" applyAlignment="0" applyProtection="0">
      <alignment vertical="center"/>
    </xf>
    <xf numFmtId="0" fontId="115" fillId="0" borderId="8" applyNumberFormat="0" applyFill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03" fillId="7" borderId="0" applyNumberFormat="0" applyBorder="0" applyAlignment="0" applyProtection="0">
      <alignment vertical="center"/>
    </xf>
    <xf numFmtId="0" fontId="104" fillId="22" borderId="9" applyNumberFormat="0" applyAlignment="0" applyProtection="0">
      <alignment vertical="center"/>
    </xf>
    <xf numFmtId="0" fontId="90" fillId="18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203" fillId="0" borderId="0"/>
    <xf numFmtId="0" fontId="203" fillId="0" borderId="0"/>
    <xf numFmtId="0" fontId="90" fillId="4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111" fillId="11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6" fillId="23" borderId="3" applyNumberFormat="0" applyAlignment="0" applyProtection="0">
      <alignment vertical="center"/>
    </xf>
    <xf numFmtId="41" fontId="203" fillId="0" borderId="0" applyFont="0" applyFill="0" applyBorder="0" applyAlignment="0" applyProtection="0"/>
    <xf numFmtId="0" fontId="112" fillId="0" borderId="4" applyNumberFormat="0" applyFill="0" applyAlignment="0" applyProtection="0">
      <alignment vertical="center"/>
    </xf>
    <xf numFmtId="0" fontId="97" fillId="0" borderId="5" applyNumberFormat="0" applyFill="0" applyAlignment="0" applyProtection="0">
      <alignment vertical="center"/>
    </xf>
    <xf numFmtId="0" fontId="98" fillId="8" borderId="1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113" fillId="0" borderId="6" applyNumberFormat="0" applyFill="0" applyAlignment="0" applyProtection="0">
      <alignment vertical="center"/>
    </xf>
    <xf numFmtId="0" fontId="114" fillId="0" borderId="7" applyNumberFormat="0" applyFill="0" applyAlignment="0" applyProtection="0">
      <alignment vertical="center"/>
    </xf>
    <xf numFmtId="0" fontId="115" fillId="0" borderId="8" applyNumberFormat="0" applyFill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03" fillId="7" borderId="0" applyNumberFormat="0" applyBorder="0" applyAlignment="0" applyProtection="0">
      <alignment vertical="center"/>
    </xf>
    <xf numFmtId="0" fontId="104" fillId="22" borderId="9" applyNumberFormat="0" applyAlignment="0" applyProtection="0">
      <alignment vertical="center"/>
    </xf>
    <xf numFmtId="0" fontId="203" fillId="0" borderId="0"/>
    <xf numFmtId="0" fontId="7" fillId="0" borderId="0">
      <alignment vertical="center"/>
    </xf>
    <xf numFmtId="0" fontId="7" fillId="0" borderId="0">
      <alignment vertical="center"/>
    </xf>
    <xf numFmtId="0" fontId="33" fillId="0" borderId="14"/>
    <xf numFmtId="0" fontId="184" fillId="0" borderId="14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 applyProtection="0"/>
    <xf numFmtId="0" fontId="155" fillId="0" borderId="0" applyNumberFormat="0" applyFill="0" applyBorder="0" applyAlignment="0" applyProtection="0"/>
    <xf numFmtId="0" fontId="151" fillId="8" borderId="1" applyNumberFormat="0" applyAlignment="0" applyProtection="0"/>
    <xf numFmtId="0" fontId="68" fillId="0" borderId="0" applyNumberForma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5" fillId="0" borderId="0">
      <alignment vertical="center"/>
    </xf>
    <xf numFmtId="0" fontId="5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7" fillId="0" borderId="75" applyNumberFormat="0" applyFill="0" applyAlignment="0" applyProtection="0">
      <alignment vertical="center"/>
    </xf>
    <xf numFmtId="0" fontId="67" fillId="0" borderId="75" applyNumberFormat="0" applyFill="0" applyAlignment="0" applyProtection="0">
      <alignment vertical="center"/>
    </xf>
    <xf numFmtId="41" fontId="25" fillId="0" borderId="0" applyFont="0" applyFill="0" applyBorder="0" applyAlignment="0" applyProtection="0"/>
    <xf numFmtId="0" fontId="33" fillId="0" borderId="76"/>
    <xf numFmtId="0" fontId="115" fillId="0" borderId="75" applyNumberFormat="0" applyFill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115" fillId="0" borderId="75" applyNumberFormat="0" applyFill="0" applyAlignment="0" applyProtection="0">
      <alignment vertical="center"/>
    </xf>
    <xf numFmtId="42" fontId="25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0" fillId="0" borderId="75" applyNumberFormat="0" applyFill="0" applyAlignment="0" applyProtection="0"/>
    <xf numFmtId="0" fontId="184" fillId="0" borderId="76"/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36" fillId="0" borderId="75" applyNumberFormat="0" applyFill="0" applyAlignment="0" applyProtection="0">
      <alignment vertical="center"/>
    </xf>
    <xf numFmtId="0" fontId="67" fillId="0" borderId="75" applyNumberFormat="0" applyFill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150" fillId="0" borderId="75" applyNumberFormat="0" applyFill="0" applyAlignment="0" applyProtection="0"/>
    <xf numFmtId="0" fontId="33" fillId="0" borderId="76"/>
    <xf numFmtId="0" fontId="184" fillId="0" borderId="76"/>
    <xf numFmtId="0" fontId="67" fillId="0" borderId="75" applyNumberFormat="0" applyFill="0" applyAlignment="0" applyProtection="0">
      <alignment vertical="center"/>
    </xf>
    <xf numFmtId="0" fontId="67" fillId="0" borderId="75" applyNumberFormat="0" applyFill="0" applyAlignment="0" applyProtection="0">
      <alignment vertical="center"/>
    </xf>
    <xf numFmtId="0" fontId="67" fillId="0" borderId="75" applyNumberFormat="0" applyFill="0" applyAlignment="0" applyProtection="0">
      <alignment vertical="center"/>
    </xf>
    <xf numFmtId="0" fontId="67" fillId="0" borderId="7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5" fillId="0" borderId="75" applyNumberFormat="0" applyFill="0" applyAlignment="0" applyProtection="0">
      <alignment vertical="center"/>
    </xf>
    <xf numFmtId="0" fontId="150" fillId="0" borderId="75" applyNumberFormat="0" applyFill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115" fillId="0" borderId="75" applyNumberFormat="0" applyFill="0" applyAlignment="0" applyProtection="0">
      <alignment vertical="center"/>
    </xf>
    <xf numFmtId="0" fontId="115" fillId="0" borderId="75" applyNumberFormat="0" applyFill="0" applyAlignment="0" applyProtection="0">
      <alignment vertical="center"/>
    </xf>
    <xf numFmtId="0" fontId="115" fillId="0" borderId="75" applyNumberFormat="0" applyFill="0" applyAlignment="0" applyProtection="0">
      <alignment vertical="center"/>
    </xf>
    <xf numFmtId="0" fontId="115" fillId="0" borderId="75" applyNumberFormat="0" applyFill="0" applyAlignment="0" applyProtection="0">
      <alignment vertical="center"/>
    </xf>
    <xf numFmtId="0" fontId="115" fillId="0" borderId="75" applyNumberFormat="0" applyFill="0" applyAlignment="0" applyProtection="0">
      <alignment vertical="center"/>
    </xf>
    <xf numFmtId="0" fontId="115" fillId="0" borderId="75" applyNumberFormat="0" applyFill="0" applyAlignment="0" applyProtection="0">
      <alignment vertical="center"/>
    </xf>
    <xf numFmtId="0" fontId="67" fillId="0" borderId="75" applyNumberFormat="0" applyFill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3" fillId="0" borderId="76"/>
    <xf numFmtId="0" fontId="184" fillId="0" borderId="76"/>
    <xf numFmtId="0" fontId="184" fillId="0" borderId="76"/>
    <xf numFmtId="0" fontId="184" fillId="0" borderId="76"/>
    <xf numFmtId="0" fontId="184" fillId="0" borderId="76"/>
    <xf numFmtId="0" fontId="33" fillId="0" borderId="76"/>
    <xf numFmtId="0" fontId="33" fillId="0" borderId="76"/>
    <xf numFmtId="0" fontId="33" fillId="0" borderId="76"/>
    <xf numFmtId="0" fontId="33" fillId="0" borderId="76"/>
    <xf numFmtId="0" fontId="33" fillId="0" borderId="76"/>
    <xf numFmtId="0" fontId="33" fillId="0" borderId="76"/>
    <xf numFmtId="0" fontId="33" fillId="0" borderId="76"/>
    <xf numFmtId="0" fontId="33" fillId="0" borderId="76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84" fillId="0" borderId="76"/>
    <xf numFmtId="0" fontId="33" fillId="0" borderId="76"/>
    <xf numFmtId="0" fontId="33" fillId="0" borderId="76"/>
    <xf numFmtId="0" fontId="33" fillId="0" borderId="76"/>
    <xf numFmtId="0" fontId="184" fillId="0" borderId="76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03" fillId="0" borderId="0" applyFont="0" applyFill="0" applyBorder="0" applyAlignment="0" applyProtection="0"/>
    <xf numFmtId="0" fontId="115" fillId="0" borderId="75" applyNumberFormat="0" applyFill="0" applyAlignment="0" applyProtection="0">
      <alignment vertical="center"/>
    </xf>
    <xf numFmtId="41" fontId="203" fillId="0" borderId="0" applyFont="0" applyFill="0" applyBorder="0" applyAlignment="0" applyProtection="0"/>
    <xf numFmtId="0" fontId="115" fillId="0" borderId="75" applyNumberFormat="0" applyFill="0" applyAlignment="0" applyProtection="0">
      <alignment vertical="center"/>
    </xf>
    <xf numFmtId="41" fontId="203" fillId="0" borderId="0" applyFont="0" applyFill="0" applyBorder="0" applyAlignment="0" applyProtection="0"/>
    <xf numFmtId="0" fontId="115" fillId="0" borderId="7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0" borderId="76"/>
    <xf numFmtId="0" fontId="184" fillId="0" borderId="76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10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/>
    <xf numFmtId="41" fontId="48" fillId="0" borderId="0" applyFont="0" applyFill="0" applyBorder="0" applyAlignment="0" applyProtection="0"/>
    <xf numFmtId="41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989">
    <xf numFmtId="0" fontId="0" fillId="0" borderId="0" xfId="0"/>
    <xf numFmtId="0" fontId="13" fillId="24" borderId="0" xfId="0" applyFont="1" applyFill="1" applyAlignment="1">
      <alignment horizontal="center" vertical="center"/>
    </xf>
    <xf numFmtId="0" fontId="22" fillId="24" borderId="0" xfId="0" applyFont="1" applyFill="1" applyBorder="1" applyAlignment="1">
      <alignment horizontal="center" vertical="center"/>
    </xf>
    <xf numFmtId="0" fontId="23" fillId="24" borderId="0" xfId="0" applyFont="1" applyFill="1" applyAlignment="1">
      <alignment horizontal="left" vertical="center"/>
    </xf>
    <xf numFmtId="0" fontId="23" fillId="24" borderId="0" xfId="0" applyFont="1" applyFill="1" applyBorder="1" applyAlignment="1">
      <alignment horizontal="left" vertical="center"/>
    </xf>
    <xf numFmtId="1" fontId="23" fillId="24" borderId="0" xfId="0" applyNumberFormat="1" applyFont="1" applyFill="1" applyAlignment="1">
      <alignment horizontal="left" vertical="center"/>
    </xf>
    <xf numFmtId="0" fontId="17" fillId="24" borderId="0" xfId="0" applyFont="1" applyFill="1" applyAlignment="1">
      <alignment horizontal="center" vertical="center"/>
    </xf>
    <xf numFmtId="1" fontId="17" fillId="24" borderId="0" xfId="0" applyNumberFormat="1" applyFont="1" applyFill="1" applyAlignment="1">
      <alignment horizontal="center" vertical="center"/>
    </xf>
    <xf numFmtId="180" fontId="17" fillId="24" borderId="0" xfId="0" applyNumberFormat="1" applyFont="1" applyFill="1" applyAlignment="1">
      <alignment horizontal="center" vertical="center"/>
    </xf>
    <xf numFmtId="184" fontId="17" fillId="24" borderId="0" xfId="0" applyNumberFormat="1" applyFont="1" applyFill="1" applyAlignment="1">
      <alignment horizontal="center" vertical="center"/>
    </xf>
    <xf numFmtId="182" fontId="17" fillId="24" borderId="0" xfId="0" applyNumberFormat="1" applyFont="1" applyFill="1" applyBorder="1" applyAlignment="1">
      <alignment horizontal="center" vertical="center"/>
    </xf>
    <xf numFmtId="0" fontId="19" fillId="24" borderId="0" xfId="0" applyFont="1" applyFill="1" applyBorder="1" applyAlignment="1">
      <alignment horizontal="center" vertical="center"/>
    </xf>
    <xf numFmtId="181" fontId="23" fillId="24" borderId="0" xfId="0" applyNumberFormat="1" applyFont="1" applyFill="1" applyBorder="1" applyAlignment="1">
      <alignment horizontal="left" vertical="center"/>
    </xf>
    <xf numFmtId="41" fontId="17" fillId="24" borderId="0" xfId="0" applyNumberFormat="1" applyFont="1" applyFill="1" applyBorder="1" applyAlignment="1">
      <alignment horizontal="right" vertical="center"/>
    </xf>
    <xf numFmtId="0" fontId="23" fillId="24" borderId="0" xfId="0" applyFont="1" applyFill="1" applyBorder="1" applyAlignment="1">
      <alignment horizontal="center" vertical="center"/>
    </xf>
    <xf numFmtId="181" fontId="17" fillId="24" borderId="0" xfId="0" applyNumberFormat="1" applyFont="1" applyFill="1" applyAlignment="1">
      <alignment horizontal="center" vertical="center"/>
    </xf>
    <xf numFmtId="0" fontId="17" fillId="24" borderId="0" xfId="0" applyFont="1" applyFill="1" applyBorder="1" applyAlignment="1">
      <alignment horizontal="right" vertical="center"/>
    </xf>
    <xf numFmtId="0" fontId="23" fillId="24" borderId="0" xfId="0" applyFont="1" applyFill="1" applyAlignment="1">
      <alignment horizontal="center" vertical="center"/>
    </xf>
    <xf numFmtId="181" fontId="20" fillId="24" borderId="0" xfId="0" applyNumberFormat="1" applyFont="1" applyFill="1" applyAlignment="1">
      <alignment horizontal="center" vertical="center"/>
    </xf>
    <xf numFmtId="0" fontId="20" fillId="24" borderId="0" xfId="0" applyFont="1" applyFill="1" applyBorder="1" applyAlignment="1">
      <alignment horizontal="center" vertical="center"/>
    </xf>
    <xf numFmtId="0" fontId="21" fillId="24" borderId="0" xfId="0" applyFont="1" applyFill="1" applyBorder="1" applyAlignment="1">
      <alignment vertical="center"/>
    </xf>
    <xf numFmtId="41" fontId="17" fillId="24" borderId="0" xfId="0" applyNumberFormat="1" applyFont="1" applyFill="1" applyBorder="1" applyAlignment="1">
      <alignment vertical="center"/>
    </xf>
    <xf numFmtId="49" fontId="27" fillId="24" borderId="0" xfId="0" applyNumberFormat="1" applyFont="1" applyFill="1" applyBorder="1" applyAlignment="1">
      <alignment horizontal="left" vertical="center"/>
    </xf>
    <xf numFmtId="0" fontId="23" fillId="24" borderId="0" xfId="0" applyFont="1" applyFill="1" applyBorder="1" applyAlignment="1">
      <alignment horizontal="left"/>
    </xf>
    <xf numFmtId="1" fontId="17" fillId="24" borderId="0" xfId="0" applyNumberFormat="1" applyFont="1" applyFill="1" applyAlignment="1">
      <alignment horizontal="left" vertical="top"/>
    </xf>
    <xf numFmtId="1" fontId="17" fillId="24" borderId="0" xfId="0" applyNumberFormat="1" applyFont="1" applyFill="1" applyBorder="1" applyAlignment="1">
      <alignment horizontal="left" vertical="top"/>
    </xf>
    <xf numFmtId="0" fontId="23" fillId="24" borderId="0" xfId="0" applyNumberFormat="1" applyFont="1" applyFill="1" applyBorder="1" applyAlignment="1">
      <alignment horizontal="left" vertical="center"/>
    </xf>
    <xf numFmtId="0" fontId="17" fillId="24" borderId="0" xfId="0" applyNumberFormat="1" applyFont="1" applyFill="1" applyBorder="1" applyAlignment="1">
      <alignment horizontal="center" vertical="center"/>
    </xf>
    <xf numFmtId="1" fontId="17" fillId="24" borderId="0" xfId="0" applyNumberFormat="1" applyFont="1" applyFill="1" applyAlignment="1">
      <alignment vertical="top"/>
    </xf>
    <xf numFmtId="179" fontId="17" fillId="24" borderId="0" xfId="0" applyNumberFormat="1" applyFont="1" applyFill="1" applyBorder="1" applyAlignment="1">
      <alignment horizontal="left"/>
    </xf>
    <xf numFmtId="181" fontId="17" fillId="24" borderId="0" xfId="0" applyNumberFormat="1" applyFont="1" applyFill="1" applyBorder="1" applyAlignment="1">
      <alignment horizontal="right" vertical="top"/>
    </xf>
    <xf numFmtId="179" fontId="17" fillId="24" borderId="0" xfId="0" applyNumberFormat="1" applyFont="1" applyFill="1" applyBorder="1" applyAlignment="1">
      <alignment horizontal="center"/>
    </xf>
    <xf numFmtId="0" fontId="38" fillId="24" borderId="0" xfId="0" applyFont="1" applyFill="1" applyBorder="1" applyAlignment="1">
      <alignment horizontal="center" vertical="center"/>
    </xf>
    <xf numFmtId="0" fontId="38" fillId="24" borderId="14" xfId="0" applyNumberFormat="1" applyFont="1" applyFill="1" applyBorder="1" applyAlignment="1">
      <alignment horizontal="left" vertical="center"/>
    </xf>
    <xf numFmtId="177" fontId="38" fillId="24" borderId="0" xfId="108" applyFont="1" applyFill="1" applyBorder="1" applyAlignment="1">
      <alignment horizontal="right" vertical="center"/>
    </xf>
    <xf numFmtId="0" fontId="17" fillId="24" borderId="27" xfId="0" applyFont="1" applyFill="1" applyBorder="1" applyAlignment="1">
      <alignment horizontal="center" vertical="center"/>
    </xf>
    <xf numFmtId="0" fontId="17" fillId="24" borderId="16" xfId="0" applyFont="1" applyFill="1" applyBorder="1" applyAlignment="1">
      <alignment vertical="center" wrapText="1"/>
    </xf>
    <xf numFmtId="187" fontId="17" fillId="24" borderId="0" xfId="0" applyNumberFormat="1" applyFont="1" applyFill="1" applyBorder="1" applyAlignment="1">
      <alignment horizontal="right" vertical="center"/>
    </xf>
    <xf numFmtId="0" fontId="17" fillId="24" borderId="0" xfId="0" applyNumberFormat="1" applyFont="1" applyFill="1" applyBorder="1" applyAlignment="1">
      <alignment vertical="center"/>
    </xf>
    <xf numFmtId="183" fontId="17" fillId="24" borderId="0" xfId="0" applyNumberFormat="1" applyFont="1" applyFill="1" applyBorder="1" applyAlignment="1">
      <alignment vertical="center"/>
    </xf>
    <xf numFmtId="190" fontId="17" fillId="24" borderId="0" xfId="0" applyNumberFormat="1" applyFont="1" applyFill="1" applyBorder="1" applyAlignment="1">
      <alignment vertical="center"/>
    </xf>
    <xf numFmtId="188" fontId="17" fillId="24" borderId="0" xfId="0" applyNumberFormat="1" applyFont="1" applyFill="1" applyBorder="1" applyAlignment="1">
      <alignment vertical="center"/>
    </xf>
    <xf numFmtId="187" fontId="17" fillId="24" borderId="0" xfId="0" applyNumberFormat="1" applyFont="1" applyFill="1" applyBorder="1" applyAlignment="1">
      <alignment vertical="center"/>
    </xf>
    <xf numFmtId="193" fontId="17" fillId="24" borderId="0" xfId="0" applyNumberFormat="1" applyFont="1" applyFill="1" applyBorder="1" applyAlignment="1">
      <alignment vertical="center"/>
    </xf>
    <xf numFmtId="181" fontId="17" fillId="24" borderId="0" xfId="0" applyNumberFormat="1" applyFont="1" applyFill="1" applyBorder="1" applyAlignment="1">
      <alignment horizontal="right" vertical="center"/>
    </xf>
    <xf numFmtId="1" fontId="17" fillId="24" borderId="0" xfId="0" applyNumberFormat="1" applyFont="1" applyFill="1" applyAlignment="1">
      <alignment horizontal="right" vertical="top"/>
    </xf>
    <xf numFmtId="0" fontId="24" fillId="24" borderId="0" xfId="0" applyNumberFormat="1" applyFont="1" applyFill="1" applyAlignment="1">
      <alignment vertical="center"/>
    </xf>
    <xf numFmtId="0" fontId="17" fillId="24" borderId="0" xfId="0" quotePrefix="1" applyNumberFormat="1" applyFont="1" applyFill="1" applyBorder="1" applyAlignment="1">
      <alignment horizontal="center" vertical="center"/>
    </xf>
    <xf numFmtId="0" fontId="38" fillId="24" borderId="14" xfId="0" applyNumberFormat="1" applyFont="1" applyFill="1" applyBorder="1" applyAlignment="1">
      <alignment vertical="center"/>
    </xf>
    <xf numFmtId="0" fontId="38" fillId="24" borderId="0" xfId="0" applyNumberFormat="1" applyFont="1" applyFill="1" applyBorder="1" applyAlignment="1">
      <alignment vertical="center"/>
    </xf>
    <xf numFmtId="0" fontId="17" fillId="24" borderId="52" xfId="0" applyNumberFormat="1" applyFont="1" applyFill="1" applyBorder="1" applyAlignment="1">
      <alignment horizontal="center" vertical="center"/>
    </xf>
    <xf numFmtId="41" fontId="19" fillId="24" borderId="0" xfId="0" applyNumberFormat="1" applyFont="1" applyFill="1" applyBorder="1" applyAlignment="1">
      <alignment vertical="center"/>
    </xf>
    <xf numFmtId="0" fontId="17" fillId="0" borderId="0" xfId="0" applyFont="1" applyFill="1" applyAlignment="1">
      <alignment horizontal="left" vertical="top"/>
    </xf>
    <xf numFmtId="1" fontId="17" fillId="0" borderId="0" xfId="0" applyNumberFormat="1" applyFont="1" applyFill="1" applyAlignment="1">
      <alignment vertical="top"/>
    </xf>
    <xf numFmtId="184" fontId="14" fillId="0" borderId="0" xfId="0" applyNumberFormat="1" applyFont="1" applyFill="1" applyAlignment="1">
      <alignment horizontal="center" vertical="center"/>
    </xf>
    <xf numFmtId="177" fontId="17" fillId="0" borderId="0" xfId="108" applyFont="1" applyFill="1" applyBorder="1" applyAlignment="1">
      <alignment horizontal="center" vertical="center"/>
    </xf>
    <xf numFmtId="177" fontId="17" fillId="0" borderId="0" xfId="108" applyFont="1" applyFill="1" applyBorder="1" applyAlignment="1">
      <alignment horizontal="right" vertical="center"/>
    </xf>
    <xf numFmtId="0" fontId="17" fillId="0" borderId="27" xfId="0" applyFont="1" applyFill="1" applyBorder="1" applyAlignment="1">
      <alignment vertical="center" wrapText="1"/>
    </xf>
    <xf numFmtId="0" fontId="17" fillId="0" borderId="31" xfId="0" applyFont="1" applyFill="1" applyBorder="1" applyAlignment="1">
      <alignment vertical="center" wrapText="1"/>
    </xf>
    <xf numFmtId="0" fontId="17" fillId="0" borderId="18" xfId="0" applyFont="1" applyFill="1" applyBorder="1" applyAlignment="1">
      <alignment vertical="center" wrapText="1"/>
    </xf>
    <xf numFmtId="41" fontId="17" fillId="0" borderId="0" xfId="0" applyNumberFormat="1" applyFont="1" applyFill="1" applyBorder="1" applyAlignment="1">
      <alignment horizontal="right" vertical="center"/>
    </xf>
    <xf numFmtId="196" fontId="17" fillId="0" borderId="0" xfId="0" applyNumberFormat="1" applyFont="1" applyFill="1" applyBorder="1" applyAlignment="1">
      <alignment horizontal="right" vertical="center"/>
    </xf>
    <xf numFmtId="41" fontId="19" fillId="0" borderId="0" xfId="0" applyNumberFormat="1" applyFont="1" applyFill="1" applyBorder="1" applyAlignment="1">
      <alignment horizontal="right" vertical="center"/>
    </xf>
    <xf numFmtId="181" fontId="17" fillId="0" borderId="0" xfId="0" applyNumberFormat="1" applyFont="1" applyFill="1" applyBorder="1" applyAlignment="1">
      <alignment horizontal="left"/>
    </xf>
    <xf numFmtId="0" fontId="17" fillId="0" borderId="0" xfId="0" applyFont="1" applyFill="1" applyBorder="1" applyAlignment="1">
      <alignment horizontal="left"/>
    </xf>
    <xf numFmtId="185" fontId="17" fillId="0" borderId="14" xfId="0" applyNumberFormat="1" applyFont="1" applyFill="1" applyBorder="1" applyAlignment="1">
      <alignment horizontal="center" vertical="center"/>
    </xf>
    <xf numFmtId="186" fontId="17" fillId="0" borderId="14" xfId="0" applyNumberFormat="1" applyFont="1" applyFill="1" applyBorder="1" applyAlignment="1">
      <alignment horizontal="center" vertical="center"/>
    </xf>
    <xf numFmtId="186" fontId="17" fillId="0" borderId="14" xfId="0" applyNumberFormat="1" applyFont="1" applyFill="1" applyBorder="1" applyAlignment="1">
      <alignment horizontal="right" vertical="center"/>
    </xf>
    <xf numFmtId="185" fontId="17" fillId="0" borderId="14" xfId="0" applyNumberFormat="1" applyFont="1" applyFill="1" applyBorder="1" applyAlignment="1">
      <alignment horizontal="right" vertical="center"/>
    </xf>
    <xf numFmtId="2" fontId="17" fillId="0" borderId="14" xfId="0" applyNumberFormat="1" applyFont="1" applyFill="1" applyBorder="1" applyAlignment="1">
      <alignment horizontal="center" vertical="center"/>
    </xf>
    <xf numFmtId="41" fontId="17" fillId="0" borderId="33" xfId="77" applyNumberFormat="1" applyFont="1" applyFill="1" applyBorder="1" applyAlignment="1">
      <alignment horizontal="right" vertical="center"/>
    </xf>
    <xf numFmtId="181" fontId="17" fillId="0" borderId="33" xfId="77" applyNumberFormat="1" applyFont="1" applyFill="1" applyBorder="1" applyAlignment="1">
      <alignment horizontal="right" vertical="center"/>
    </xf>
    <xf numFmtId="181" fontId="17" fillId="0" borderId="18" xfId="77" applyNumberFormat="1" applyFont="1" applyFill="1" applyBorder="1" applyAlignment="1">
      <alignment horizontal="right" vertical="center"/>
    </xf>
    <xf numFmtId="41" fontId="17" fillId="0" borderId="28" xfId="77" applyNumberFormat="1" applyFont="1" applyFill="1" applyBorder="1" applyAlignment="1">
      <alignment horizontal="right" vertical="center"/>
    </xf>
    <xf numFmtId="181" fontId="17" fillId="0" borderId="28" xfId="77" applyNumberFormat="1" applyFont="1" applyFill="1" applyBorder="1" applyAlignment="1">
      <alignment horizontal="right" vertical="center"/>
    </xf>
    <xf numFmtId="41" fontId="17" fillId="0" borderId="28" xfId="77" applyNumberFormat="1" applyFont="1" applyFill="1" applyBorder="1" applyAlignment="1">
      <alignment horizontal="center" vertical="center"/>
    </xf>
    <xf numFmtId="41" fontId="17" fillId="0" borderId="50" xfId="77" applyNumberFormat="1" applyFont="1" applyFill="1" applyBorder="1" applyAlignment="1">
      <alignment horizontal="right" vertical="center"/>
    </xf>
    <xf numFmtId="181" fontId="17" fillId="0" borderId="50" xfId="77" applyNumberFormat="1" applyFont="1" applyFill="1" applyBorder="1" applyAlignment="1">
      <alignment horizontal="right" vertical="center"/>
    </xf>
    <xf numFmtId="41" fontId="17" fillId="0" borderId="50" xfId="77" applyNumberFormat="1" applyFont="1" applyFill="1" applyBorder="1" applyAlignment="1">
      <alignment horizontal="center" vertical="center"/>
    </xf>
    <xf numFmtId="181" fontId="17" fillId="0" borderId="49" xfId="77" applyNumberFormat="1" applyFont="1" applyFill="1" applyBorder="1" applyAlignment="1">
      <alignment horizontal="right" vertical="center"/>
    </xf>
    <xf numFmtId="41" fontId="17" fillId="0" borderId="35" xfId="77" applyNumberFormat="1" applyFont="1" applyFill="1" applyBorder="1" applyAlignment="1">
      <alignment horizontal="right" vertical="center"/>
    </xf>
    <xf numFmtId="181" fontId="17" fillId="0" borderId="35" xfId="77" applyNumberFormat="1" applyFont="1" applyFill="1" applyBorder="1" applyAlignment="1">
      <alignment horizontal="right" vertical="center"/>
    </xf>
    <xf numFmtId="181" fontId="17" fillId="0" borderId="39" xfId="77" applyNumberFormat="1" applyFont="1" applyFill="1" applyBorder="1" applyAlignment="1">
      <alignment horizontal="right" vertical="center"/>
    </xf>
    <xf numFmtId="1" fontId="17" fillId="0" borderId="0" xfId="0" applyNumberFormat="1" applyFont="1" applyFill="1" applyAlignment="1">
      <alignment horizontal="left" vertical="top"/>
    </xf>
    <xf numFmtId="0" fontId="14" fillId="0" borderId="0" xfId="0" applyFont="1" applyFill="1" applyAlignment="1">
      <alignment horizontal="center" vertical="top"/>
    </xf>
    <xf numFmtId="0" fontId="17" fillId="0" borderId="14" xfId="0" applyFont="1" applyFill="1" applyBorder="1" applyAlignment="1">
      <alignment horizontal="left" vertical="center"/>
    </xf>
    <xf numFmtId="0" fontId="17" fillId="0" borderId="14" xfId="0" applyFont="1" applyFill="1" applyBorder="1" applyAlignment="1">
      <alignment horizontal="center" vertical="center"/>
    </xf>
    <xf numFmtId="1" fontId="17" fillId="0" borderId="0" xfId="0" quotePrefix="1" applyNumberFormat="1" applyFont="1" applyFill="1" applyAlignment="1">
      <alignment horizontal="center" vertical="center"/>
    </xf>
    <xf numFmtId="41" fontId="17" fillId="0" borderId="0" xfId="0" applyNumberFormat="1" applyFont="1" applyFill="1" applyAlignment="1">
      <alignment horizontal="right" vertical="center"/>
    </xf>
    <xf numFmtId="1" fontId="19" fillId="0" borderId="0" xfId="0" quotePrefix="1" applyNumberFormat="1" applyFont="1" applyFill="1" applyAlignment="1">
      <alignment horizontal="center" vertical="center"/>
    </xf>
    <xf numFmtId="0" fontId="17" fillId="0" borderId="17" xfId="0" applyFont="1" applyFill="1" applyBorder="1" applyAlignment="1">
      <alignment horizontal="left" vertical="top"/>
    </xf>
    <xf numFmtId="179" fontId="17" fillId="0" borderId="17" xfId="0" applyNumberFormat="1" applyFont="1" applyFill="1" applyBorder="1" applyAlignment="1">
      <alignment horizontal="center" vertical="top"/>
    </xf>
    <xf numFmtId="0" fontId="17" fillId="0" borderId="17" xfId="167" applyFont="1" applyFill="1" applyBorder="1" applyAlignment="1">
      <alignment horizontal="right" vertical="top"/>
    </xf>
    <xf numFmtId="0" fontId="17" fillId="0" borderId="0" xfId="0" applyFont="1" applyFill="1" applyBorder="1" applyAlignment="1">
      <alignment horizontal="center" vertical="top"/>
    </xf>
    <xf numFmtId="0" fontId="23" fillId="0" borderId="0" xfId="0" applyFont="1" applyFill="1" applyBorder="1" applyAlignment="1">
      <alignment horizontal="center" vertical="top"/>
    </xf>
    <xf numFmtId="0" fontId="17" fillId="0" borderId="0" xfId="0" applyNumberFormat="1" applyFont="1" applyFill="1" applyAlignment="1">
      <alignment horizontal="left" vertical="center"/>
    </xf>
    <xf numFmtId="181" fontId="17" fillId="0" borderId="0" xfId="0" applyNumberFormat="1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1" fontId="17" fillId="0" borderId="0" xfId="0" quotePrefix="1" applyNumberFormat="1" applyFont="1" applyFill="1" applyBorder="1" applyAlignment="1">
      <alignment horizontal="center" vertical="center"/>
    </xf>
    <xf numFmtId="0" fontId="23" fillId="0" borderId="0" xfId="0" applyNumberFormat="1" applyFont="1" applyFill="1" applyAlignment="1">
      <alignment horizontal="left" vertical="top"/>
    </xf>
    <xf numFmtId="0" fontId="37" fillId="0" borderId="0" xfId="0" applyNumberFormat="1" applyFont="1" applyFill="1" applyAlignment="1">
      <alignment horizontal="left" vertical="top"/>
    </xf>
    <xf numFmtId="179" fontId="37" fillId="0" borderId="0" xfId="0" applyNumberFormat="1" applyFont="1" applyFill="1" applyAlignment="1">
      <alignment horizontal="center" vertical="top"/>
    </xf>
    <xf numFmtId="0" fontId="37" fillId="0" borderId="0" xfId="167" applyFont="1" applyFill="1" applyBorder="1" applyAlignment="1">
      <alignment horizontal="right" vertical="top"/>
    </xf>
    <xf numFmtId="179" fontId="23" fillId="0" borderId="0" xfId="0" applyNumberFormat="1" applyFont="1" applyFill="1" applyAlignment="1">
      <alignment horizontal="center" vertical="top"/>
    </xf>
    <xf numFmtId="0" fontId="23" fillId="0" borderId="0" xfId="167" applyFont="1" applyFill="1" applyBorder="1" applyAlignment="1">
      <alignment horizontal="right" vertical="top"/>
    </xf>
    <xf numFmtId="0" fontId="23" fillId="0" borderId="0" xfId="0" applyNumberFormat="1" applyFont="1" applyFill="1" applyAlignment="1">
      <alignment horizontal="left" vertical="center"/>
    </xf>
    <xf numFmtId="181" fontId="17" fillId="0" borderId="0" xfId="0" applyNumberFormat="1" applyFont="1" applyFill="1" applyBorder="1" applyAlignment="1">
      <alignment horizontal="right" vertical="top"/>
    </xf>
    <xf numFmtId="179" fontId="17" fillId="0" borderId="16" xfId="111" applyNumberFormat="1" applyFont="1" applyFill="1" applyBorder="1" applyAlignment="1">
      <alignment vertical="center" wrapText="1"/>
    </xf>
    <xf numFmtId="179" fontId="17" fillId="0" borderId="36" xfId="111" applyNumberFormat="1" applyFont="1" applyFill="1" applyBorder="1" applyAlignment="1">
      <alignment vertical="center" wrapText="1"/>
    </xf>
    <xf numFmtId="179" fontId="17" fillId="0" borderId="38" xfId="111" applyNumberFormat="1" applyFont="1" applyFill="1" applyBorder="1" applyAlignment="1">
      <alignment horizontal="center" vertical="center" wrapText="1"/>
    </xf>
    <xf numFmtId="179" fontId="17" fillId="0" borderId="32" xfId="111" applyNumberFormat="1" applyFont="1" applyFill="1" applyBorder="1" applyAlignment="1">
      <alignment vertical="center" wrapText="1"/>
    </xf>
    <xf numFmtId="41" fontId="17" fillId="0" borderId="0" xfId="0" applyNumberFormat="1" applyFont="1" applyFill="1" applyBorder="1" applyAlignment="1">
      <alignment vertical="center"/>
    </xf>
    <xf numFmtId="179" fontId="17" fillId="0" borderId="0" xfId="0" applyNumberFormat="1" applyFont="1" applyFill="1" applyBorder="1" applyAlignment="1">
      <alignment horizontal="center"/>
    </xf>
    <xf numFmtId="179" fontId="17" fillId="0" borderId="19" xfId="111" applyNumberFormat="1" applyFont="1" applyFill="1" applyBorder="1" applyAlignment="1">
      <alignment vertical="center" wrapText="1"/>
    </xf>
    <xf numFmtId="181" fontId="20" fillId="0" borderId="0" xfId="0" applyNumberFormat="1" applyFont="1" applyFill="1" applyAlignment="1">
      <alignment horizontal="center" vertical="center"/>
    </xf>
    <xf numFmtId="0" fontId="24" fillId="0" borderId="0" xfId="0" applyFont="1" applyFill="1" applyBorder="1" applyAlignment="1">
      <alignment vertical="center"/>
    </xf>
    <xf numFmtId="0" fontId="17" fillId="0" borderId="0" xfId="172" applyFont="1" applyFill="1" applyBorder="1"/>
    <xf numFmtId="0" fontId="17" fillId="0" borderId="0" xfId="172" applyFont="1" applyFill="1"/>
    <xf numFmtId="41" fontId="19" fillId="0" borderId="0" xfId="0" applyNumberFormat="1" applyFont="1" applyFill="1" applyBorder="1" applyAlignment="1">
      <alignment horizontal="center" vertical="center"/>
    </xf>
    <xf numFmtId="195" fontId="17" fillId="0" borderId="14" xfId="0" applyNumberFormat="1" applyFont="1" applyFill="1" applyBorder="1" applyAlignment="1" applyProtection="1">
      <alignment horizontal="left" vertical="center"/>
      <protection locked="0"/>
    </xf>
    <xf numFmtId="181" fontId="19" fillId="0" borderId="0" xfId="0" applyNumberFormat="1" applyFont="1" applyFill="1" applyAlignment="1">
      <alignment horizontal="center" vertical="center"/>
    </xf>
    <xf numFmtId="181" fontId="17" fillId="0" borderId="17" xfId="0" applyNumberFormat="1" applyFont="1" applyFill="1" applyBorder="1" applyAlignment="1">
      <alignment horizontal="left" vertical="center"/>
    </xf>
    <xf numFmtId="181" fontId="17" fillId="0" borderId="0" xfId="0" applyNumberFormat="1" applyFont="1" applyFill="1" applyAlignment="1">
      <alignment horizontal="center" vertical="center" wrapText="1"/>
    </xf>
    <xf numFmtId="181" fontId="17" fillId="0" borderId="0" xfId="0" applyNumberFormat="1" applyFont="1" applyFill="1" applyBorder="1" applyAlignment="1" applyProtection="1">
      <alignment vertical="center"/>
      <protection locked="0"/>
    </xf>
    <xf numFmtId="41" fontId="85" fillId="0" borderId="0" xfId="0" applyNumberFormat="1" applyFont="1" applyFill="1" applyBorder="1" applyAlignment="1">
      <alignment horizontal="center" vertical="center"/>
    </xf>
    <xf numFmtId="41" fontId="17" fillId="0" borderId="0" xfId="0" applyNumberFormat="1" applyFont="1" applyFill="1" applyAlignment="1">
      <alignment horizontal="center" vertical="center"/>
    </xf>
    <xf numFmtId="0" fontId="17" fillId="0" borderId="0" xfId="0" applyNumberFormat="1" applyFont="1" applyFill="1" applyBorder="1" applyAlignment="1">
      <alignment horizontal="right" vertical="center"/>
    </xf>
    <xf numFmtId="41" fontId="23" fillId="0" borderId="0" xfId="0" applyNumberFormat="1" applyFont="1" applyFill="1" applyBorder="1" applyAlignment="1">
      <alignment horizontal="center"/>
    </xf>
    <xf numFmtId="41" fontId="17" fillId="0" borderId="0" xfId="109" applyNumberFormat="1" applyFont="1" applyFill="1" applyAlignment="1">
      <alignment horizontal="center" vertical="center"/>
    </xf>
    <xf numFmtId="41" fontId="27" fillId="0" borderId="0" xfId="0" applyNumberFormat="1" applyFont="1" applyFill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0" fontId="17" fillId="0" borderId="0" xfId="0" applyNumberFormat="1" applyFont="1" applyFill="1" applyAlignment="1">
      <alignment horizontal="center" vertical="center"/>
    </xf>
    <xf numFmtId="0" fontId="17" fillId="0" borderId="0" xfId="0" applyNumberFormat="1" applyFont="1" applyFill="1" applyAlignment="1">
      <alignment horizontal="right" vertical="center"/>
    </xf>
    <xf numFmtId="0" fontId="17" fillId="0" borderId="0" xfId="0" applyNumberFormat="1" applyFont="1" applyFill="1" applyBorder="1" applyAlignment="1">
      <alignment horizontal="left" vertical="center"/>
    </xf>
    <xf numFmtId="0" fontId="23" fillId="0" borderId="0" xfId="0" applyNumberFormat="1" applyFont="1" applyFill="1" applyBorder="1" applyAlignment="1">
      <alignment horizontal="center" vertical="top"/>
    </xf>
    <xf numFmtId="41" fontId="24" fillId="0" borderId="0" xfId="0" applyNumberFormat="1" applyFont="1" applyFill="1" applyBorder="1" applyAlignment="1">
      <alignment horizontal="center" vertical="center"/>
    </xf>
    <xf numFmtId="41" fontId="17" fillId="0" borderId="0" xfId="109" applyNumberFormat="1" applyFont="1" applyFill="1" applyBorder="1" applyAlignment="1">
      <alignment horizontal="center" vertical="center"/>
    </xf>
    <xf numFmtId="41" fontId="27" fillId="0" borderId="0" xfId="0" applyNumberFormat="1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 vertical="center"/>
    </xf>
    <xf numFmtId="41" fontId="17" fillId="0" borderId="0" xfId="107" applyNumberFormat="1" applyFont="1" applyFill="1" applyBorder="1" applyAlignment="1" applyProtection="1">
      <alignment horizontal="right" vertical="center"/>
      <protection locked="0"/>
    </xf>
    <xf numFmtId="41" fontId="17" fillId="0" borderId="0" xfId="170" applyNumberFormat="1" applyFont="1" applyFill="1" applyBorder="1" applyAlignment="1">
      <alignment vertical="center" wrapText="1"/>
    </xf>
    <xf numFmtId="41" fontId="17" fillId="0" borderId="0" xfId="0" applyNumberFormat="1" applyFont="1" applyFill="1" applyBorder="1" applyAlignment="1" applyProtection="1">
      <alignment vertical="center"/>
      <protection locked="0"/>
    </xf>
    <xf numFmtId="41" fontId="17" fillId="0" borderId="0" xfId="0" applyNumberFormat="1" applyFont="1" applyFill="1" applyBorder="1" applyAlignment="1">
      <alignment vertical="top"/>
    </xf>
    <xf numFmtId="41" fontId="17" fillId="0" borderId="17" xfId="107" applyNumberFormat="1" applyFont="1" applyFill="1" applyBorder="1" applyAlignment="1" applyProtection="1">
      <alignment horizontal="right" vertical="center"/>
      <protection locked="0"/>
    </xf>
    <xf numFmtId="41" fontId="17" fillId="0" borderId="17" xfId="0" applyNumberFormat="1" applyFont="1" applyFill="1" applyBorder="1" applyAlignment="1" applyProtection="1">
      <alignment vertical="center"/>
      <protection locked="0"/>
    </xf>
    <xf numFmtId="41" fontId="23" fillId="0" borderId="0" xfId="0" applyNumberFormat="1" applyFont="1" applyFill="1" applyBorder="1" applyAlignment="1">
      <alignment horizontal="center" vertical="top"/>
    </xf>
    <xf numFmtId="41" fontId="17" fillId="0" borderId="0" xfId="0" applyNumberFormat="1" applyFont="1" applyFill="1" applyBorder="1" applyAlignment="1">
      <alignment horizontal="center"/>
    </xf>
    <xf numFmtId="0" fontId="17" fillId="0" borderId="0" xfId="0" applyNumberFormat="1" applyFont="1" applyFill="1" applyBorder="1" applyAlignment="1">
      <alignment horizontal="left"/>
    </xf>
    <xf numFmtId="41" fontId="23" fillId="0" borderId="0" xfId="0" applyNumberFormat="1" applyFont="1" applyFill="1" applyBorder="1" applyAlignment="1">
      <alignment horizontal="center" vertical="center"/>
    </xf>
    <xf numFmtId="181" fontId="17" fillId="0" borderId="0" xfId="0" applyNumberFormat="1" applyFont="1" applyFill="1" applyAlignment="1">
      <alignment horizontal="left" vertical="top"/>
    </xf>
    <xf numFmtId="1" fontId="43" fillId="0" borderId="0" xfId="0" applyNumberFormat="1" applyFont="1" applyFill="1" applyAlignment="1" applyProtection="1">
      <alignment horizontal="left" vertical="center"/>
      <protection hidden="1"/>
    </xf>
    <xf numFmtId="1" fontId="17" fillId="0" borderId="0" xfId="0" applyNumberFormat="1" applyFont="1" applyFill="1" applyAlignment="1" applyProtection="1">
      <alignment horizontal="right" vertical="center"/>
      <protection hidden="1"/>
    </xf>
    <xf numFmtId="0" fontId="22" fillId="0" borderId="0" xfId="0" applyFont="1" applyFill="1" applyBorder="1" applyAlignment="1" applyProtection="1">
      <alignment vertical="center"/>
      <protection hidden="1"/>
    </xf>
    <xf numFmtId="0" fontId="22" fillId="0" borderId="0" xfId="0" applyFont="1" applyFill="1" applyBorder="1" applyAlignment="1" applyProtection="1">
      <alignment horizontal="center" vertical="center"/>
      <protection hidden="1"/>
    </xf>
    <xf numFmtId="0" fontId="17" fillId="0" borderId="0" xfId="0" applyNumberFormat="1" applyFont="1" applyFill="1" applyBorder="1" applyAlignment="1" applyProtection="1">
      <alignment horizontal="left" vertical="center"/>
      <protection hidden="1"/>
    </xf>
    <xf numFmtId="0" fontId="17" fillId="0" borderId="0" xfId="0" applyNumberFormat="1" applyFont="1" applyFill="1" applyBorder="1" applyAlignment="1" applyProtection="1">
      <alignment horizontal="center" vertical="center"/>
      <protection hidden="1"/>
    </xf>
    <xf numFmtId="0" fontId="17" fillId="0" borderId="0" xfId="0" applyNumberFormat="1" applyFont="1" applyFill="1" applyBorder="1" applyAlignment="1" applyProtection="1">
      <alignment horizontal="right" vertical="center"/>
      <protection hidden="1"/>
    </xf>
    <xf numFmtId="0" fontId="17" fillId="0" borderId="0" xfId="0" applyFont="1" applyFill="1" applyBorder="1" applyAlignment="1" applyProtection="1">
      <alignment horizontal="center" vertical="center"/>
      <protection hidden="1"/>
    </xf>
    <xf numFmtId="179" fontId="17" fillId="0" borderId="29" xfId="111" applyNumberFormat="1" applyFont="1" applyFill="1" applyBorder="1" applyAlignment="1" applyProtection="1">
      <alignment horizontal="center" vertical="center"/>
      <protection hidden="1"/>
    </xf>
    <xf numFmtId="181" fontId="17" fillId="0" borderId="19" xfId="111" applyNumberFormat="1" applyFont="1" applyFill="1" applyBorder="1" applyAlignment="1" applyProtection="1">
      <alignment horizontal="center" vertical="center"/>
      <protection hidden="1"/>
    </xf>
    <xf numFmtId="179" fontId="17" fillId="0" borderId="16" xfId="111" applyNumberFormat="1" applyFont="1" applyFill="1" applyBorder="1" applyAlignment="1" applyProtection="1">
      <alignment horizontal="center" vertical="center"/>
      <protection hidden="1"/>
    </xf>
    <xf numFmtId="0" fontId="17" fillId="0" borderId="0" xfId="0" quotePrefix="1" applyNumberFormat="1" applyFont="1" applyFill="1" applyBorder="1" applyAlignment="1" applyProtection="1">
      <alignment horizontal="center" vertical="center"/>
      <protection hidden="1"/>
    </xf>
    <xf numFmtId="183" fontId="17" fillId="0" borderId="0" xfId="0" applyNumberFormat="1" applyFont="1" applyFill="1" applyBorder="1" applyAlignment="1">
      <alignment horizontal="center" vertical="center"/>
    </xf>
    <xf numFmtId="0" fontId="19" fillId="0" borderId="0" xfId="0" applyFont="1" applyFill="1" applyBorder="1" applyAlignment="1" applyProtection="1">
      <alignment horizontal="center" vertical="center"/>
      <protection hidden="1"/>
    </xf>
    <xf numFmtId="183" fontId="19" fillId="0" borderId="0" xfId="0" applyNumberFormat="1" applyFont="1" applyFill="1" applyBorder="1" applyAlignment="1">
      <alignment horizontal="center" vertical="center"/>
    </xf>
    <xf numFmtId="181" fontId="17" fillId="0" borderId="0" xfId="0" applyNumberFormat="1" applyFont="1" applyFill="1" applyBorder="1" applyAlignment="1" applyProtection="1">
      <alignment horizontal="center" vertical="center"/>
      <protection hidden="1"/>
    </xf>
    <xf numFmtId="183" fontId="17" fillId="0" borderId="0" xfId="0" applyNumberFormat="1" applyFont="1" applyFill="1" applyBorder="1" applyAlignment="1" applyProtection="1">
      <alignment horizontal="center" vertical="center"/>
      <protection hidden="1"/>
    </xf>
    <xf numFmtId="1" fontId="43" fillId="0" borderId="0" xfId="0" applyNumberFormat="1" applyFont="1" applyFill="1" applyBorder="1" applyAlignment="1" applyProtection="1">
      <alignment horizontal="left" vertical="center"/>
      <protection hidden="1"/>
    </xf>
    <xf numFmtId="1" fontId="17" fillId="0" borderId="0" xfId="0" applyNumberFormat="1" applyFont="1" applyFill="1" applyBorder="1" applyAlignment="1" applyProtection="1">
      <alignment horizontal="right" vertical="center"/>
      <protection hidden="1"/>
    </xf>
    <xf numFmtId="183" fontId="17" fillId="0" borderId="0" xfId="0" applyNumberFormat="1" applyFont="1" applyFill="1" applyBorder="1" applyAlignment="1" applyProtection="1">
      <alignment horizontal="right" vertical="center"/>
      <protection hidden="1"/>
    </xf>
    <xf numFmtId="0" fontId="23" fillId="0" borderId="0" xfId="0" applyFont="1" applyFill="1" applyBorder="1" applyAlignment="1" applyProtection="1">
      <alignment horizontal="left" vertical="center"/>
      <protection hidden="1"/>
    </xf>
    <xf numFmtId="181" fontId="23" fillId="0" borderId="0" xfId="0" applyNumberFormat="1" applyFont="1" applyFill="1" applyAlignment="1" applyProtection="1">
      <alignment horizontal="center" vertical="center"/>
      <protection hidden="1"/>
    </xf>
    <xf numFmtId="179" fontId="23" fillId="0" borderId="0" xfId="0" applyNumberFormat="1" applyFont="1" applyFill="1" applyAlignment="1" applyProtection="1">
      <alignment horizontal="center" vertical="center"/>
      <protection hidden="1"/>
    </xf>
    <xf numFmtId="179" fontId="23" fillId="0" borderId="0" xfId="0" applyNumberFormat="1" applyFont="1" applyFill="1" applyAlignment="1" applyProtection="1">
      <alignment horizontal="left" vertical="center"/>
      <protection hidden="1"/>
    </xf>
    <xf numFmtId="0" fontId="23" fillId="0" borderId="0" xfId="0" applyNumberFormat="1" applyFont="1" applyFill="1" applyAlignment="1" applyProtection="1">
      <alignment horizontal="center" vertical="center"/>
      <protection hidden="1"/>
    </xf>
    <xf numFmtId="0" fontId="23" fillId="0" borderId="0" xfId="0" applyFont="1" applyFill="1" applyBorder="1" applyAlignment="1" applyProtection="1">
      <alignment horizontal="center" vertical="center"/>
      <protection hidden="1"/>
    </xf>
    <xf numFmtId="0" fontId="23" fillId="0" borderId="0" xfId="0" applyFont="1" applyFill="1" applyAlignment="1" applyProtection="1">
      <alignment horizontal="center" vertical="center"/>
      <protection hidden="1"/>
    </xf>
    <xf numFmtId="0" fontId="17" fillId="0" borderId="0" xfId="0" applyFont="1" applyFill="1" applyAlignment="1" applyProtection="1">
      <alignment horizontal="center" vertical="center"/>
      <protection hidden="1"/>
    </xf>
    <xf numFmtId="181" fontId="17" fillId="0" borderId="0" xfId="0" applyNumberFormat="1" applyFont="1" applyFill="1" applyAlignment="1" applyProtection="1">
      <alignment horizontal="center" vertical="center"/>
      <protection hidden="1"/>
    </xf>
    <xf numFmtId="179" fontId="17" fillId="0" borderId="0" xfId="0" applyNumberFormat="1" applyFont="1" applyFill="1" applyAlignment="1" applyProtection="1">
      <alignment horizontal="center" vertical="center"/>
      <protection hidden="1"/>
    </xf>
    <xf numFmtId="0" fontId="17" fillId="0" borderId="0" xfId="0" applyNumberFormat="1" applyFont="1" applyFill="1" applyAlignment="1" applyProtection="1">
      <alignment horizontal="center" vertical="center"/>
      <protection hidden="1"/>
    </xf>
    <xf numFmtId="183" fontId="17" fillId="0" borderId="0" xfId="77" applyNumberFormat="1" applyFont="1" applyFill="1" applyAlignment="1" applyProtection="1">
      <alignment horizontal="center" vertical="center"/>
      <protection hidden="1"/>
    </xf>
    <xf numFmtId="0" fontId="17" fillId="0" borderId="0" xfId="77" applyNumberFormat="1" applyFont="1" applyFill="1" applyAlignment="1" applyProtection="1">
      <alignment horizontal="center" vertical="center"/>
      <protection hidden="1"/>
    </xf>
    <xf numFmtId="0" fontId="45" fillId="0" borderId="0" xfId="167" applyFont="1" applyFill="1" applyBorder="1" applyAlignment="1" applyProtection="1">
      <alignment horizontal="right"/>
      <protection hidden="1"/>
    </xf>
    <xf numFmtId="0" fontId="44" fillId="0" borderId="0" xfId="167" applyFont="1" applyFill="1" applyBorder="1" applyAlignment="1" applyProtection="1">
      <alignment horizontal="right"/>
      <protection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38" fillId="0" borderId="0" xfId="0" applyFont="1" applyFill="1" applyBorder="1" applyAlignment="1">
      <alignment horizontal="center" vertical="center"/>
    </xf>
    <xf numFmtId="0" fontId="38" fillId="0" borderId="14" xfId="0" applyNumberFormat="1" applyFont="1" applyFill="1" applyBorder="1" applyAlignment="1">
      <alignment horizontal="left" vertical="center"/>
    </xf>
    <xf numFmtId="177" fontId="38" fillId="0" borderId="0" xfId="108" applyFont="1" applyFill="1" applyBorder="1" applyAlignment="1">
      <alignment horizontal="right" vertical="center"/>
    </xf>
    <xf numFmtId="177" fontId="38" fillId="0" borderId="0" xfId="108" applyFont="1" applyFill="1" applyBorder="1" applyAlignment="1">
      <alignment vertical="center"/>
    </xf>
    <xf numFmtId="0" fontId="17" fillId="0" borderId="27" xfId="0" applyFont="1" applyFill="1" applyBorder="1" applyAlignment="1">
      <alignment horizontal="center" vertical="center"/>
    </xf>
    <xf numFmtId="0" fontId="17" fillId="0" borderId="16" xfId="0" applyFont="1" applyFill="1" applyBorder="1" applyAlignment="1">
      <alignment vertical="center" wrapText="1"/>
    </xf>
    <xf numFmtId="0" fontId="17" fillId="0" borderId="0" xfId="0" applyFont="1" applyFill="1" applyAlignment="1">
      <alignment horizontal="left" vertical="center"/>
    </xf>
    <xf numFmtId="0" fontId="23" fillId="0" borderId="0" xfId="0" applyNumberFormat="1" applyFont="1" applyFill="1" applyBorder="1" applyAlignment="1">
      <alignment horizontal="left" vertical="center"/>
    </xf>
    <xf numFmtId="0" fontId="23" fillId="0" borderId="0" xfId="0" applyFont="1" applyFill="1" applyAlignment="1">
      <alignment horizontal="left" vertical="center"/>
    </xf>
    <xf numFmtId="0" fontId="23" fillId="0" borderId="0" xfId="0" applyFont="1" applyFill="1" applyAlignment="1">
      <alignment horizontal="center" vertical="center"/>
    </xf>
    <xf numFmtId="1" fontId="23" fillId="0" borderId="0" xfId="0" applyNumberFormat="1" applyFont="1" applyFill="1" applyAlignment="1">
      <alignment horizontal="left" vertical="center"/>
    </xf>
    <xf numFmtId="0" fontId="13" fillId="0" borderId="0" xfId="0" applyFont="1" applyFill="1" applyAlignment="1">
      <alignment horizontal="center" vertical="center"/>
    </xf>
    <xf numFmtId="181" fontId="23" fillId="0" borderId="0" xfId="0" applyNumberFormat="1" applyFont="1" applyFill="1" applyBorder="1" applyAlignment="1">
      <alignment horizontal="left" vertical="center"/>
    </xf>
    <xf numFmtId="184" fontId="17" fillId="0" borderId="0" xfId="0" applyNumberFormat="1" applyFont="1" applyFill="1" applyAlignment="1">
      <alignment horizontal="center" vertical="center"/>
    </xf>
    <xf numFmtId="182" fontId="17" fillId="0" borderId="0" xfId="0" applyNumberFormat="1" applyFont="1" applyFill="1" applyBorder="1" applyAlignment="1">
      <alignment horizontal="center" vertical="center"/>
    </xf>
    <xf numFmtId="180" fontId="17" fillId="0" borderId="0" xfId="0" applyNumberFormat="1" applyFont="1" applyFill="1" applyAlignment="1">
      <alignment horizontal="center" vertical="center"/>
    </xf>
    <xf numFmtId="1" fontId="17" fillId="0" borderId="0" xfId="0" applyNumberFormat="1" applyFont="1" applyFill="1" applyAlignment="1">
      <alignment horizontal="center" vertical="center"/>
    </xf>
    <xf numFmtId="41" fontId="17" fillId="0" borderId="0" xfId="77" applyNumberFormat="1" applyFont="1" applyFill="1" applyAlignment="1">
      <alignment vertical="center"/>
    </xf>
    <xf numFmtId="41" fontId="37" fillId="0" borderId="0" xfId="77" applyNumberFormat="1" applyFont="1" applyFill="1" applyAlignment="1">
      <alignment horizontal="right" vertical="center"/>
    </xf>
    <xf numFmtId="41" fontId="17" fillId="0" borderId="0" xfId="77" applyNumberFormat="1" applyFont="1" applyFill="1" applyBorder="1" applyAlignment="1">
      <alignment vertical="center"/>
    </xf>
    <xf numFmtId="41" fontId="37" fillId="0" borderId="0" xfId="77" applyNumberFormat="1" applyFont="1" applyFill="1" applyBorder="1" applyAlignment="1">
      <alignment horizontal="right" vertical="center"/>
    </xf>
    <xf numFmtId="41" fontId="17" fillId="0" borderId="0" xfId="77" applyNumberFormat="1" applyFont="1" applyFill="1"/>
    <xf numFmtId="0" fontId="17" fillId="0" borderId="0" xfId="0" applyFont="1" applyFill="1" applyBorder="1" applyAlignment="1" applyProtection="1">
      <alignment horizontal="left" vertical="center"/>
      <protection hidden="1"/>
    </xf>
    <xf numFmtId="0" fontId="17" fillId="0" borderId="14" xfId="0" applyFont="1" applyFill="1" applyBorder="1" applyAlignment="1" applyProtection="1">
      <alignment horizontal="left" vertical="center"/>
      <protection hidden="1"/>
    </xf>
    <xf numFmtId="0" fontId="88" fillId="0" borderId="0" xfId="0" applyFont="1" applyFill="1" applyBorder="1" applyAlignment="1" applyProtection="1">
      <protection hidden="1"/>
    </xf>
    <xf numFmtId="181" fontId="17" fillId="0" borderId="0" xfId="0" applyNumberFormat="1" applyFont="1" applyFill="1" applyBorder="1" applyAlignment="1"/>
    <xf numFmtId="181" fontId="17" fillId="24" borderId="17" xfId="0" applyNumberFormat="1" applyFont="1" applyFill="1" applyBorder="1" applyAlignment="1">
      <alignment horizontal="left" wrapText="1"/>
    </xf>
    <xf numFmtId="181" fontId="17" fillId="0" borderId="0" xfId="0" applyNumberFormat="1" applyFont="1" applyFill="1" applyBorder="1" applyAlignment="1" applyProtection="1">
      <alignment horizontal="left" vertical="center"/>
      <protection locked="0"/>
    </xf>
    <xf numFmtId="0" fontId="17" fillId="0" borderId="14" xfId="0" applyNumberFormat="1" applyFont="1" applyFill="1" applyBorder="1" applyAlignment="1" applyProtection="1">
      <alignment horizontal="left" vertical="center"/>
      <protection locked="0"/>
    </xf>
    <xf numFmtId="0" fontId="25" fillId="0" borderId="0" xfId="0" applyFont="1" applyFill="1" applyAlignment="1">
      <alignment vertical="center"/>
    </xf>
    <xf numFmtId="0" fontId="37" fillId="0" borderId="0" xfId="0" applyFont="1" applyFill="1" applyBorder="1" applyAlignment="1">
      <alignment horizontal="center" vertical="center"/>
    </xf>
    <xf numFmtId="0" fontId="207" fillId="0" borderId="0" xfId="0" applyFont="1" applyFill="1" applyBorder="1" applyAlignment="1">
      <alignment vertical="center"/>
    </xf>
    <xf numFmtId="0" fontId="17" fillId="24" borderId="0" xfId="0" applyFont="1" applyFill="1" applyBorder="1" applyAlignment="1">
      <alignment horizontal="left" vertical="center"/>
    </xf>
    <xf numFmtId="179" fontId="17" fillId="24" borderId="0" xfId="0" applyNumberFormat="1" applyFont="1" applyFill="1" applyAlignment="1">
      <alignment horizontal="center" vertical="center"/>
    </xf>
    <xf numFmtId="179" fontId="20" fillId="24" borderId="0" xfId="0" applyNumberFormat="1" applyFont="1" applyFill="1" applyAlignment="1">
      <alignment horizontal="center" vertical="center"/>
    </xf>
    <xf numFmtId="0" fontId="17" fillId="24" borderId="0" xfId="0" applyFont="1" applyFill="1" applyBorder="1" applyAlignment="1">
      <alignment horizontal="left"/>
    </xf>
    <xf numFmtId="1" fontId="17" fillId="0" borderId="0" xfId="0" applyNumberFormat="1" applyFont="1" applyFill="1" applyAlignment="1">
      <alignment horizontal="right" vertical="top"/>
    </xf>
    <xf numFmtId="41" fontId="17" fillId="0" borderId="0" xfId="0" applyNumberFormat="1" applyFont="1" applyFill="1" applyBorder="1" applyAlignment="1">
      <alignment horizontal="right" vertical="center" wrapText="1"/>
    </xf>
    <xf numFmtId="186" fontId="17" fillId="0" borderId="0" xfId="0" quotePrefix="1" applyNumberFormat="1" applyFont="1" applyFill="1" applyBorder="1" applyAlignment="1">
      <alignment horizontal="center" vertical="center"/>
    </xf>
    <xf numFmtId="0" fontId="37" fillId="0" borderId="0" xfId="0" applyFont="1" applyFill="1" applyBorder="1" applyAlignment="1">
      <alignment horizontal="center" vertical="center" wrapText="1"/>
    </xf>
    <xf numFmtId="0" fontId="207" fillId="0" borderId="52" xfId="0" applyFont="1" applyFill="1" applyBorder="1" applyAlignment="1">
      <alignment vertical="center"/>
    </xf>
    <xf numFmtId="0" fontId="0" fillId="0" borderId="52" xfId="0" applyFont="1" applyFill="1" applyBorder="1" applyAlignment="1">
      <alignment vertical="center"/>
    </xf>
    <xf numFmtId="0" fontId="17" fillId="0" borderId="0" xfId="0" applyFont="1" applyFill="1" applyBorder="1" applyAlignment="1"/>
    <xf numFmtId="0" fontId="17" fillId="0" borderId="0" xfId="0" applyFont="1" applyFill="1" applyBorder="1" applyAlignment="1">
      <alignment horizontal="right"/>
    </xf>
    <xf numFmtId="0" fontId="17" fillId="0" borderId="17" xfId="0" applyFont="1" applyFill="1" applyBorder="1" applyAlignment="1">
      <alignment vertical="center"/>
    </xf>
    <xf numFmtId="185" fontId="17" fillId="0" borderId="52" xfId="0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top"/>
    </xf>
    <xf numFmtId="1" fontId="17" fillId="0" borderId="0" xfId="0" applyNumberFormat="1" applyFont="1" applyFill="1" applyBorder="1" applyAlignment="1">
      <alignment horizontal="left" vertical="top"/>
    </xf>
    <xf numFmtId="0" fontId="15" fillId="0" borderId="0" xfId="0" applyFont="1" applyFill="1" applyAlignment="1">
      <alignment horizontal="center" vertical="top"/>
    </xf>
    <xf numFmtId="185" fontId="17" fillId="0" borderId="0" xfId="0" applyNumberFormat="1" applyFont="1" applyFill="1" applyBorder="1" applyAlignment="1">
      <alignment horizontal="right" vertical="top"/>
    </xf>
    <xf numFmtId="186" fontId="17" fillId="0" borderId="0" xfId="0" applyNumberFormat="1" applyFont="1" applyFill="1" applyBorder="1" applyAlignment="1">
      <alignment horizontal="right" vertical="top"/>
    </xf>
    <xf numFmtId="185" fontId="17" fillId="0" borderId="0" xfId="0" applyNumberFormat="1" applyFont="1" applyFill="1" applyBorder="1" applyAlignment="1">
      <alignment horizontal="left" vertical="top"/>
    </xf>
    <xf numFmtId="186" fontId="17" fillId="0" borderId="0" xfId="0" applyNumberFormat="1" applyFont="1" applyFill="1" applyBorder="1" applyAlignment="1">
      <alignment horizontal="left" vertical="top"/>
    </xf>
    <xf numFmtId="0" fontId="17" fillId="0" borderId="0" xfId="0" applyFont="1" applyFill="1" applyBorder="1" applyAlignment="1">
      <alignment horizontal="left" vertical="top"/>
    </xf>
    <xf numFmtId="0" fontId="42" fillId="0" borderId="0" xfId="0" applyFont="1" applyFill="1" applyBorder="1" applyAlignment="1">
      <alignment horizontal="center" vertical="center"/>
    </xf>
    <xf numFmtId="186" fontId="21" fillId="0" borderId="0" xfId="0" applyNumberFormat="1" applyFont="1" applyFill="1" applyBorder="1" applyAlignment="1">
      <alignment horizontal="center" vertical="center"/>
    </xf>
    <xf numFmtId="185" fontId="17" fillId="0" borderId="0" xfId="0" applyNumberFormat="1" applyFont="1" applyFill="1" applyBorder="1" applyAlignment="1">
      <alignment horizontal="center" vertical="center"/>
    </xf>
    <xf numFmtId="186" fontId="17" fillId="0" borderId="0" xfId="0" applyNumberFormat="1" applyFont="1" applyFill="1" applyBorder="1" applyAlignment="1">
      <alignment horizontal="center" vertical="center"/>
    </xf>
    <xf numFmtId="191" fontId="17" fillId="0" borderId="33" xfId="77" applyNumberFormat="1" applyFont="1" applyFill="1" applyBorder="1" applyAlignment="1">
      <alignment horizontal="right" vertical="center"/>
    </xf>
    <xf numFmtId="190" fontId="17" fillId="0" borderId="18" xfId="77" applyNumberFormat="1" applyFont="1" applyFill="1" applyBorder="1" applyAlignment="1">
      <alignment horizontal="center" vertical="center"/>
    </xf>
    <xf numFmtId="191" fontId="17" fillId="0" borderId="28" xfId="77" applyNumberFormat="1" applyFont="1" applyFill="1" applyBorder="1" applyAlignment="1">
      <alignment horizontal="right" vertical="center"/>
    </xf>
    <xf numFmtId="191" fontId="17" fillId="0" borderId="50" xfId="77" applyNumberFormat="1" applyFont="1" applyFill="1" applyBorder="1" applyAlignment="1">
      <alignment horizontal="right" vertical="center"/>
    </xf>
    <xf numFmtId="190" fontId="17" fillId="0" borderId="49" xfId="77" applyNumberFormat="1" applyFont="1" applyFill="1" applyBorder="1" applyAlignment="1">
      <alignment horizontal="center" vertical="center"/>
    </xf>
    <xf numFmtId="191" fontId="17" fillId="0" borderId="29" xfId="77" applyNumberFormat="1" applyFont="1" applyFill="1" applyBorder="1" applyAlignment="1">
      <alignment horizontal="right" vertical="center"/>
    </xf>
    <xf numFmtId="191" fontId="17" fillId="0" borderId="51" xfId="77" applyNumberFormat="1" applyFont="1" applyFill="1" applyBorder="1" applyAlignment="1">
      <alignment horizontal="right" vertical="center"/>
    </xf>
    <xf numFmtId="191" fontId="17" fillId="0" borderId="35" xfId="77" applyNumberFormat="1" applyFont="1" applyFill="1" applyBorder="1" applyAlignment="1">
      <alignment horizontal="right" vertical="center"/>
    </xf>
    <xf numFmtId="0" fontId="17" fillId="0" borderId="17" xfId="0" applyFont="1" applyFill="1" applyBorder="1" applyAlignment="1">
      <alignment vertical="top" wrapText="1"/>
    </xf>
    <xf numFmtId="185" fontId="17" fillId="0" borderId="0" xfId="0" applyNumberFormat="1" applyFont="1" applyFill="1" applyBorder="1" applyAlignment="1">
      <alignment vertical="center"/>
    </xf>
    <xf numFmtId="190" fontId="17" fillId="0" borderId="28" xfId="77" applyNumberFormat="1" applyFont="1" applyFill="1" applyBorder="1" applyAlignment="1">
      <alignment horizontal="right" vertical="center"/>
    </xf>
    <xf numFmtId="0" fontId="23" fillId="0" borderId="0" xfId="0" applyFont="1" applyFill="1" applyBorder="1" applyAlignment="1">
      <alignment horizontal="left"/>
    </xf>
    <xf numFmtId="0" fontId="17" fillId="0" borderId="0" xfId="0" applyFont="1" applyFill="1" applyBorder="1" applyAlignment="1">
      <alignment vertical="top" wrapText="1"/>
    </xf>
    <xf numFmtId="0" fontId="17" fillId="0" borderId="0" xfId="0" applyFont="1" applyFill="1" applyBorder="1" applyAlignment="1">
      <alignment horizontal="left" vertical="top" wrapText="1"/>
    </xf>
    <xf numFmtId="190" fontId="17" fillId="0" borderId="39" xfId="77" applyNumberFormat="1" applyFont="1" applyFill="1" applyBorder="1" applyAlignment="1">
      <alignment horizontal="center" vertical="center"/>
    </xf>
    <xf numFmtId="0" fontId="20" fillId="0" borderId="17" xfId="0" applyFont="1" applyFill="1" applyBorder="1" applyAlignment="1">
      <alignment vertical="center"/>
    </xf>
    <xf numFmtId="0" fontId="17" fillId="0" borderId="0" xfId="0" applyFont="1" applyFill="1" applyAlignment="1">
      <alignment horizontal="center" vertical="center"/>
    </xf>
    <xf numFmtId="186" fontId="17" fillId="0" borderId="0" xfId="0" applyNumberFormat="1" applyFont="1" applyFill="1" applyBorder="1" applyAlignment="1">
      <alignment horizontal="right" vertical="center"/>
    </xf>
    <xf numFmtId="0" fontId="23" fillId="0" borderId="0" xfId="0" applyFont="1" applyFill="1" applyBorder="1" applyAlignment="1">
      <alignment horizontal="left" vertical="top"/>
    </xf>
    <xf numFmtId="0" fontId="15" fillId="0" borderId="0" xfId="0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185" fontId="14" fillId="0" borderId="0" xfId="0" applyNumberFormat="1" applyFont="1" applyFill="1" applyBorder="1" applyAlignment="1">
      <alignment horizontal="center" vertical="center"/>
    </xf>
    <xf numFmtId="186" fontId="14" fillId="0" borderId="0" xfId="0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186" fontId="14" fillId="0" borderId="0" xfId="0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 applyProtection="1">
      <alignment horizontal="right" vertical="top"/>
      <protection hidden="1"/>
    </xf>
    <xf numFmtId="41" fontId="17" fillId="0" borderId="76" xfId="0" applyNumberFormat="1" applyFont="1" applyFill="1" applyBorder="1" applyAlignment="1">
      <alignment horizontal="center" vertical="center"/>
    </xf>
    <xf numFmtId="0" fontId="23" fillId="0" borderId="17" xfId="0" applyFont="1" applyFill="1" applyBorder="1" applyAlignment="1" applyProtection="1">
      <alignment horizontal="left"/>
      <protection hidden="1"/>
    </xf>
    <xf numFmtId="0" fontId="17" fillId="0" borderId="17" xfId="0" applyFont="1" applyFill="1" applyBorder="1" applyAlignment="1" applyProtection="1">
      <alignment horizontal="left"/>
      <protection hidden="1"/>
    </xf>
    <xf numFmtId="179" fontId="17" fillId="0" borderId="17" xfId="0" applyNumberFormat="1" applyFont="1" applyFill="1" applyBorder="1" applyAlignment="1" applyProtection="1">
      <alignment horizontal="center"/>
      <protection hidden="1"/>
    </xf>
    <xf numFmtId="0" fontId="17" fillId="0" borderId="17" xfId="167" applyFont="1" applyFill="1" applyBorder="1" applyAlignment="1" applyProtection="1">
      <alignment horizontal="right"/>
      <protection hidden="1"/>
    </xf>
    <xf numFmtId="0" fontId="17" fillId="0" borderId="0" xfId="0" applyNumberFormat="1" applyFont="1" applyFill="1" applyAlignment="1" applyProtection="1">
      <alignment horizontal="left"/>
      <protection hidden="1"/>
    </xf>
    <xf numFmtId="179" fontId="17" fillId="0" borderId="0" xfId="0" applyNumberFormat="1" applyFont="1" applyFill="1" applyAlignment="1" applyProtection="1">
      <alignment horizontal="center"/>
      <protection hidden="1"/>
    </xf>
    <xf numFmtId="0" fontId="17" fillId="0" borderId="0" xfId="167" applyFont="1" applyFill="1" applyBorder="1" applyAlignment="1" applyProtection="1">
      <alignment horizontal="right"/>
      <protection hidden="1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210" fillId="0" borderId="0" xfId="0" applyFont="1" applyFill="1" applyAlignment="1">
      <alignment vertical="center"/>
    </xf>
    <xf numFmtId="0" fontId="17" fillId="0" borderId="0" xfId="0" applyFont="1" applyFill="1" applyBorder="1" applyAlignment="1">
      <alignment horizontal="left" vertical="center"/>
    </xf>
    <xf numFmtId="0" fontId="17" fillId="0" borderId="0" xfId="0" applyFont="1" applyFill="1" applyBorder="1" applyAlignment="1">
      <alignment vertical="center" wrapText="1"/>
    </xf>
    <xf numFmtId="0" fontId="22" fillId="0" borderId="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179" fontId="17" fillId="0" borderId="0" xfId="0" applyNumberFormat="1" applyFont="1" applyFill="1" applyAlignment="1">
      <alignment horizontal="center" vertical="center"/>
    </xf>
    <xf numFmtId="179" fontId="17" fillId="0" borderId="0" xfId="0" applyNumberFormat="1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179" fontId="23" fillId="0" borderId="0" xfId="0" applyNumberFormat="1" applyFont="1" applyFill="1" applyAlignment="1">
      <alignment horizontal="center" vertical="center"/>
    </xf>
    <xf numFmtId="179" fontId="23" fillId="0" borderId="0" xfId="0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1" fontId="17" fillId="0" borderId="0" xfId="0" applyNumberFormat="1" applyFont="1" applyFill="1" applyBorder="1" applyAlignment="1">
      <alignment horizontal="left" vertical="center"/>
    </xf>
    <xf numFmtId="1" fontId="17" fillId="0" borderId="0" xfId="0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right" vertical="center"/>
    </xf>
    <xf numFmtId="179" fontId="17" fillId="0" borderId="0" xfId="0" applyNumberFormat="1" applyFont="1" applyFill="1" applyBorder="1" applyAlignment="1">
      <alignment horizontal="right" vertical="center"/>
    </xf>
    <xf numFmtId="1" fontId="17" fillId="0" borderId="0" xfId="0" applyNumberFormat="1" applyFont="1" applyFill="1" applyAlignment="1">
      <alignment horizontal="right" vertical="center"/>
    </xf>
    <xf numFmtId="195" fontId="17" fillId="0" borderId="0" xfId="0" applyNumberFormat="1" applyFont="1" applyFill="1" applyBorder="1" applyAlignment="1" applyProtection="1">
      <alignment horizontal="left" vertical="center"/>
      <protection locked="0"/>
    </xf>
    <xf numFmtId="0" fontId="20" fillId="0" borderId="0" xfId="0" applyFont="1" applyFill="1" applyBorder="1" applyAlignment="1" applyProtection="1">
      <alignment horizontal="center" vertical="center"/>
      <protection locked="0"/>
    </xf>
    <xf numFmtId="0" fontId="17" fillId="0" borderId="17" xfId="0" applyFont="1" applyFill="1" applyBorder="1" applyAlignment="1">
      <alignment horizontal="left" vertical="center"/>
    </xf>
    <xf numFmtId="179" fontId="17" fillId="0" borderId="17" xfId="0" applyNumberFormat="1" applyFont="1" applyFill="1" applyBorder="1" applyAlignment="1">
      <alignment horizontal="left" vertical="center"/>
    </xf>
    <xf numFmtId="179" fontId="17" fillId="0" borderId="0" xfId="0" applyNumberFormat="1" applyFont="1" applyFill="1" applyBorder="1" applyAlignment="1">
      <alignment horizontal="left" vertical="center"/>
    </xf>
    <xf numFmtId="0" fontId="23" fillId="0" borderId="0" xfId="0" applyFont="1" applyFill="1" applyBorder="1" applyAlignment="1">
      <alignment horizontal="left" vertical="center"/>
    </xf>
    <xf numFmtId="179" fontId="19" fillId="0" borderId="0" xfId="0" applyNumberFormat="1" applyFont="1" applyFill="1" applyAlignment="1">
      <alignment horizontal="center" vertical="center"/>
    </xf>
    <xf numFmtId="179" fontId="17" fillId="0" borderId="0" xfId="0" applyNumberFormat="1" applyFont="1" applyFill="1" applyAlignment="1">
      <alignment horizontal="center" vertical="center" wrapText="1"/>
    </xf>
    <xf numFmtId="179" fontId="15" fillId="0" borderId="0" xfId="0" applyNumberFormat="1" applyFont="1" applyFill="1" applyAlignment="1">
      <alignment horizontal="center" vertical="center"/>
    </xf>
    <xf numFmtId="179" fontId="20" fillId="0" borderId="0" xfId="0" applyNumberFormat="1" applyFont="1" applyFill="1" applyAlignment="1">
      <alignment horizontal="center" vertical="center"/>
    </xf>
    <xf numFmtId="195" fontId="17" fillId="0" borderId="0" xfId="0" applyNumberFormat="1" applyFont="1" applyFill="1" applyBorder="1" applyAlignment="1" applyProtection="1">
      <alignment vertical="center"/>
      <protection locked="0"/>
    </xf>
    <xf numFmtId="0" fontId="17" fillId="0" borderId="0" xfId="0" applyNumberFormat="1" applyFont="1" applyFill="1" applyBorder="1" applyAlignment="1" applyProtection="1">
      <alignment vertical="center"/>
      <protection locked="0"/>
    </xf>
    <xf numFmtId="0" fontId="23" fillId="0" borderId="0" xfId="0" applyFont="1" applyFill="1" applyBorder="1" applyAlignment="1">
      <alignment vertical="center" wrapText="1"/>
    </xf>
    <xf numFmtId="179" fontId="18" fillId="0" borderId="0" xfId="0" applyNumberFormat="1" applyFont="1" applyFill="1" applyAlignment="1">
      <alignment horizontal="center" vertical="center"/>
    </xf>
    <xf numFmtId="0" fontId="17" fillId="0" borderId="17" xfId="0" applyFont="1" applyFill="1" applyBorder="1" applyAlignment="1">
      <alignment horizontal="right" vertical="center"/>
    </xf>
    <xf numFmtId="186" fontId="21" fillId="0" borderId="0" xfId="0" applyNumberFormat="1" applyFont="1" applyFill="1" applyBorder="1" applyAlignment="1">
      <alignment horizontal="right" vertical="center"/>
    </xf>
    <xf numFmtId="0" fontId="17" fillId="0" borderId="17" xfId="0" applyFont="1" applyFill="1" applyBorder="1" applyAlignment="1">
      <alignment horizontal="right" vertical="top" wrapText="1"/>
    </xf>
    <xf numFmtId="0" fontId="17" fillId="0" borderId="0" xfId="0" applyFont="1" applyFill="1" applyBorder="1" applyAlignment="1">
      <alignment horizontal="right" vertical="top" wrapText="1"/>
    </xf>
    <xf numFmtId="0" fontId="17" fillId="24" borderId="0" xfId="0" applyFont="1" applyFill="1" applyBorder="1" applyAlignment="1">
      <alignment horizontal="center" vertical="center"/>
    </xf>
    <xf numFmtId="0" fontId="17" fillId="24" borderId="29" xfId="0" applyFont="1" applyFill="1" applyBorder="1" applyAlignment="1">
      <alignment horizontal="center" vertical="center" wrapText="1"/>
    </xf>
    <xf numFmtId="0" fontId="17" fillId="24" borderId="25" xfId="0" applyFont="1" applyFill="1" applyBorder="1" applyAlignment="1">
      <alignment horizontal="center" vertical="center"/>
    </xf>
    <xf numFmtId="0" fontId="23" fillId="24" borderId="0" xfId="0" applyFont="1" applyFill="1" applyAlignment="1">
      <alignment horizontal="right" vertical="center"/>
    </xf>
    <xf numFmtId="0" fontId="17" fillId="24" borderId="26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 wrapText="1"/>
    </xf>
    <xf numFmtId="0" fontId="17" fillId="0" borderId="19" xfId="0" applyFont="1" applyFill="1" applyBorder="1" applyAlignment="1">
      <alignment horizontal="center" vertical="center" wrapText="1"/>
    </xf>
    <xf numFmtId="0" fontId="17" fillId="0" borderId="32" xfId="0" applyFont="1" applyFill="1" applyBorder="1" applyAlignment="1">
      <alignment horizontal="center" vertical="center" wrapText="1"/>
    </xf>
    <xf numFmtId="41" fontId="17" fillId="0" borderId="0" xfId="0" applyNumberFormat="1" applyFont="1" applyFill="1" applyBorder="1" applyAlignment="1">
      <alignment horizontal="center" vertical="center"/>
    </xf>
    <xf numFmtId="195" fontId="17" fillId="0" borderId="0" xfId="0" applyNumberFormat="1" applyFont="1" applyFill="1" applyBorder="1" applyAlignment="1" applyProtection="1">
      <alignment horizontal="left" vertical="center" indent="1"/>
      <protection locked="0"/>
    </xf>
    <xf numFmtId="0" fontId="17" fillId="0" borderId="23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7" fillId="0" borderId="36" xfId="0" applyFont="1" applyFill="1" applyBorder="1" applyAlignment="1">
      <alignment horizontal="center" vertical="center"/>
    </xf>
    <xf numFmtId="181" fontId="17" fillId="0" borderId="0" xfId="111" applyNumberFormat="1" applyFont="1" applyFill="1" applyBorder="1" applyAlignment="1" applyProtection="1">
      <alignment horizontal="center" vertical="center" wrapText="1"/>
      <protection hidden="1"/>
    </xf>
    <xf numFmtId="179" fontId="17" fillId="0" borderId="23" xfId="111" applyNumberFormat="1" applyFont="1" applyFill="1" applyBorder="1" applyAlignment="1">
      <alignment horizontal="center" vertical="center" wrapText="1"/>
    </xf>
    <xf numFmtId="41" fontId="19" fillId="0" borderId="0" xfId="0" quotePrefix="1" applyNumberFormat="1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right" vertical="center"/>
    </xf>
    <xf numFmtId="0" fontId="0" fillId="24" borderId="0" xfId="0" applyFont="1" applyFill="1" applyBorder="1" applyAlignment="1">
      <alignment horizontal="center" vertical="top"/>
    </xf>
    <xf numFmtId="181" fontId="17" fillId="24" borderId="0" xfId="0" applyNumberFormat="1" applyFont="1" applyFill="1" applyBorder="1" applyAlignment="1" applyProtection="1">
      <protection hidden="1"/>
    </xf>
    <xf numFmtId="181" fontId="44" fillId="24" borderId="0" xfId="0" applyNumberFormat="1" applyFont="1" applyFill="1" applyBorder="1" applyAlignment="1" applyProtection="1">
      <protection hidden="1"/>
    </xf>
    <xf numFmtId="0" fontId="0" fillId="24" borderId="0" xfId="0" applyNumberFormat="1" applyFont="1" applyFill="1" applyBorder="1" applyAlignment="1">
      <alignment horizontal="center" vertical="center"/>
    </xf>
    <xf numFmtId="0" fontId="0" fillId="24" borderId="0" xfId="0" applyFont="1" applyFill="1" applyAlignment="1">
      <alignment horizontal="center" vertical="center"/>
    </xf>
    <xf numFmtId="184" fontId="0" fillId="24" borderId="0" xfId="0" applyNumberFormat="1" applyFont="1" applyFill="1" applyAlignment="1">
      <alignment horizontal="center" vertical="center"/>
    </xf>
    <xf numFmtId="182" fontId="0" fillId="24" borderId="0" xfId="0" applyNumberFormat="1" applyFont="1" applyFill="1" applyBorder="1" applyAlignment="1">
      <alignment horizontal="center" vertical="center"/>
    </xf>
    <xf numFmtId="180" fontId="0" fillId="24" borderId="0" xfId="0" applyNumberFormat="1" applyFont="1" applyFill="1" applyAlignment="1">
      <alignment horizontal="center" vertical="center"/>
    </xf>
    <xf numFmtId="0" fontId="0" fillId="24" borderId="0" xfId="0" applyFont="1" applyFill="1" applyBorder="1" applyAlignment="1">
      <alignment horizontal="center" vertical="center"/>
    </xf>
    <xf numFmtId="1" fontId="0" fillId="24" borderId="0" xfId="0" applyNumberFormat="1" applyFont="1" applyFill="1" applyAlignment="1">
      <alignment horizontal="center" vertical="center"/>
    </xf>
    <xf numFmtId="0" fontId="0" fillId="0" borderId="0" xfId="0" applyFont="1" applyFill="1"/>
    <xf numFmtId="181" fontId="0" fillId="24" borderId="0" xfId="0" applyNumberFormat="1" applyFont="1" applyFill="1" applyBorder="1" applyAlignment="1">
      <alignment horizontal="center" vertical="top"/>
    </xf>
    <xf numFmtId="179" fontId="0" fillId="24" borderId="0" xfId="0" applyNumberFormat="1" applyFont="1" applyFill="1" applyBorder="1" applyAlignment="1">
      <alignment horizontal="center" vertical="top"/>
    </xf>
    <xf numFmtId="181" fontId="0" fillId="24" borderId="0" xfId="0" applyNumberFormat="1" applyFont="1" applyFill="1" applyAlignment="1">
      <alignment horizontal="center" vertical="center"/>
    </xf>
    <xf numFmtId="179" fontId="0" fillId="24" borderId="0" xfId="0" applyNumberFormat="1" applyFont="1" applyFill="1" applyAlignment="1">
      <alignment horizontal="center" vertical="center"/>
    </xf>
    <xf numFmtId="181" fontId="0" fillId="0" borderId="0" xfId="0" applyNumberFormat="1" applyFont="1" applyFill="1" applyBorder="1" applyAlignment="1">
      <alignment horizontal="center" vertical="top"/>
    </xf>
    <xf numFmtId="0" fontId="0" fillId="0" borderId="0" xfId="0" applyFont="1" applyFill="1" applyBorder="1" applyAlignment="1">
      <alignment horizontal="center" vertical="top"/>
    </xf>
    <xf numFmtId="0" fontId="17" fillId="0" borderId="0" xfId="0" applyFont="1" applyFill="1" applyAlignment="1" applyProtection="1">
      <protection hidden="1"/>
    </xf>
    <xf numFmtId="0" fontId="0" fillId="0" borderId="0" xfId="0" applyFont="1" applyFill="1" applyBorder="1" applyAlignment="1">
      <alignment horizontal="center" vertical="center"/>
    </xf>
    <xf numFmtId="181" fontId="0" fillId="0" borderId="0" xfId="0" applyNumberFormat="1" applyFont="1" applyFill="1" applyAlignment="1">
      <alignment horizontal="center" vertical="center"/>
    </xf>
    <xf numFmtId="181" fontId="0" fillId="0" borderId="0" xfId="0" applyNumberFormat="1" applyFont="1" applyFill="1" applyBorder="1" applyAlignment="1">
      <alignment horizontal="center" vertical="center"/>
    </xf>
    <xf numFmtId="179" fontId="0" fillId="0" borderId="0" xfId="0" applyNumberFormat="1" applyFont="1" applyFill="1" applyBorder="1" applyAlignment="1">
      <alignment horizontal="center" vertical="center"/>
    </xf>
    <xf numFmtId="179" fontId="0" fillId="0" borderId="0" xfId="0" applyNumberFormat="1" applyFont="1" applyFill="1" applyAlignment="1">
      <alignment horizontal="center" vertical="center"/>
    </xf>
    <xf numFmtId="41" fontId="17" fillId="0" borderId="0" xfId="82" applyNumberFormat="1" applyFont="1" applyFill="1" applyBorder="1" applyAlignment="1" applyProtection="1">
      <alignment vertical="center"/>
    </xf>
    <xf numFmtId="181" fontId="0" fillId="0" borderId="0" xfId="0" applyNumberFormat="1" applyFont="1" applyFill="1" applyAlignment="1" applyProtection="1">
      <alignment horizontal="center" vertical="center"/>
      <protection hidden="1"/>
    </xf>
    <xf numFmtId="179" fontId="0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181" fontId="0" fillId="0" borderId="0" xfId="0" applyNumberFormat="1" applyFont="1" applyFill="1" applyBorder="1" applyAlignment="1" applyProtection="1">
      <alignment horizontal="center" vertical="center"/>
      <protection hidden="1"/>
    </xf>
    <xf numFmtId="179" fontId="0" fillId="0" borderId="0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NumberFormat="1" applyFont="1" applyFill="1" applyBorder="1" applyAlignment="1" applyProtection="1">
      <alignment horizontal="center" vertical="center"/>
      <protection hidden="1"/>
    </xf>
    <xf numFmtId="0" fontId="23" fillId="0" borderId="0" xfId="0" applyNumberFormat="1" applyFont="1" applyFill="1" applyAlignment="1" applyProtection="1">
      <alignment horizontal="left"/>
      <protection hidden="1"/>
    </xf>
    <xf numFmtId="183" fontId="17" fillId="0" borderId="0" xfId="155" applyNumberFormat="1" applyFont="1" applyFill="1" applyBorder="1" applyAlignment="1" applyProtection="1">
      <alignment horizontal="right" vertical="center" wrapText="1"/>
      <protection hidden="1"/>
    </xf>
    <xf numFmtId="0" fontId="19" fillId="0" borderId="0" xfId="0" applyFont="1" applyFill="1" applyBorder="1" applyAlignment="1">
      <alignment horizontal="center" vertical="center" wrapText="1"/>
    </xf>
    <xf numFmtId="177" fontId="0" fillId="0" borderId="0" xfId="77" applyFont="1" applyFill="1"/>
    <xf numFmtId="0" fontId="0" fillId="0" borderId="0" xfId="0" applyFont="1" applyFill="1" applyBorder="1" applyAlignment="1"/>
    <xf numFmtId="3" fontId="0" fillId="0" borderId="0" xfId="0" applyNumberFormat="1" applyFont="1" applyFill="1" applyAlignment="1">
      <alignment vertical="center"/>
    </xf>
    <xf numFmtId="41" fontId="17" fillId="0" borderId="0" xfId="169" applyNumberFormat="1" applyFont="1" applyFill="1" applyBorder="1" applyAlignment="1"/>
    <xf numFmtId="181" fontId="17" fillId="0" borderId="0" xfId="0" applyNumberFormat="1" applyFont="1" applyFill="1" applyBorder="1" applyAlignment="1" applyProtection="1">
      <protection hidden="1"/>
    </xf>
    <xf numFmtId="181" fontId="44" fillId="0" borderId="0" xfId="0" applyNumberFormat="1" applyFont="1" applyFill="1" applyBorder="1" applyAlignment="1" applyProtection="1">
      <protection hidden="1"/>
    </xf>
    <xf numFmtId="0" fontId="0" fillId="0" borderId="0" xfId="0" applyNumberFormat="1" applyFont="1" applyFill="1" applyBorder="1" applyAlignment="1">
      <alignment horizontal="center" vertical="center"/>
    </xf>
    <xf numFmtId="184" fontId="0" fillId="0" borderId="0" xfId="0" applyNumberFormat="1" applyFont="1" applyFill="1" applyAlignment="1">
      <alignment horizontal="center" vertical="center"/>
    </xf>
    <xf numFmtId="182" fontId="0" fillId="0" borderId="0" xfId="0" applyNumberFormat="1" applyFont="1" applyFill="1" applyBorder="1" applyAlignment="1">
      <alignment horizontal="center" vertical="center"/>
    </xf>
    <xf numFmtId="180" fontId="0" fillId="0" borderId="0" xfId="0" applyNumberFormat="1" applyFont="1" applyFill="1" applyAlignment="1">
      <alignment horizontal="center" vertical="center"/>
    </xf>
    <xf numFmtId="1" fontId="0" fillId="0" borderId="0" xfId="0" applyNumberFormat="1" applyFont="1" applyFill="1" applyAlignment="1">
      <alignment horizontal="center" vertical="center"/>
    </xf>
    <xf numFmtId="190" fontId="17" fillId="0" borderId="50" xfId="77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center" vertical="center" wrapText="1"/>
    </xf>
    <xf numFmtId="41" fontId="17" fillId="0" borderId="0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41" fontId="19" fillId="0" borderId="12" xfId="107" applyFont="1" applyFill="1" applyBorder="1" applyAlignment="1" applyProtection="1">
      <alignment vertical="center"/>
    </xf>
    <xf numFmtId="41" fontId="19" fillId="0" borderId="36" xfId="107" applyFont="1" applyFill="1" applyBorder="1" applyAlignment="1" applyProtection="1">
      <alignment vertical="center"/>
    </xf>
    <xf numFmtId="41" fontId="19" fillId="0" borderId="12" xfId="107" applyNumberFormat="1" applyFont="1" applyFill="1" applyBorder="1" applyAlignment="1" applyProtection="1">
      <alignment horizontal="right" vertical="center"/>
    </xf>
    <xf numFmtId="41" fontId="19" fillId="0" borderId="12" xfId="480" applyFont="1" applyFill="1" applyBorder="1" applyAlignment="1" applyProtection="1">
      <alignment vertical="center"/>
    </xf>
    <xf numFmtId="177" fontId="19" fillId="0" borderId="33" xfId="77" applyFont="1" applyFill="1" applyBorder="1" applyAlignment="1">
      <alignment horizontal="right" vertical="center"/>
    </xf>
    <xf numFmtId="191" fontId="19" fillId="0" borderId="0" xfId="77" applyNumberFormat="1" applyFont="1" applyFill="1" applyBorder="1" applyAlignment="1">
      <alignment horizontal="right" vertical="center"/>
    </xf>
    <xf numFmtId="177" fontId="19" fillId="0" borderId="28" xfId="77" applyFont="1" applyFill="1" applyBorder="1" applyAlignment="1">
      <alignment horizontal="right" vertical="center"/>
    </xf>
    <xf numFmtId="177" fontId="19" fillId="0" borderId="50" xfId="77" applyFont="1" applyFill="1" applyBorder="1" applyAlignment="1">
      <alignment horizontal="right" vertical="center"/>
    </xf>
    <xf numFmtId="191" fontId="19" fillId="0" borderId="46" xfId="77" applyNumberFormat="1" applyFont="1" applyFill="1" applyBorder="1" applyAlignment="1">
      <alignment horizontal="right" vertical="center"/>
    </xf>
    <xf numFmtId="191" fontId="19" fillId="0" borderId="51" xfId="77" applyNumberFormat="1" applyFont="1" applyFill="1" applyBorder="1" applyAlignment="1">
      <alignment horizontal="right" vertical="center"/>
    </xf>
    <xf numFmtId="191" fontId="19" fillId="0" borderId="68" xfId="77" applyNumberFormat="1" applyFont="1" applyFill="1" applyBorder="1" applyAlignment="1">
      <alignment horizontal="right" vertical="center"/>
    </xf>
    <xf numFmtId="190" fontId="19" fillId="0" borderId="18" xfId="77" applyNumberFormat="1" applyFont="1" applyFill="1" applyBorder="1" applyAlignment="1">
      <alignment horizontal="center" vertical="center"/>
    </xf>
    <xf numFmtId="190" fontId="19" fillId="0" borderId="49" xfId="77" applyNumberFormat="1" applyFont="1" applyFill="1" applyBorder="1" applyAlignment="1">
      <alignment horizontal="center" vertical="center"/>
    </xf>
    <xf numFmtId="190" fontId="19" fillId="0" borderId="39" xfId="77" applyNumberFormat="1" applyFont="1" applyFill="1" applyBorder="1" applyAlignment="1">
      <alignment horizontal="center" vertical="center"/>
    </xf>
    <xf numFmtId="41" fontId="19" fillId="0" borderId="0" xfId="0" applyNumberFormat="1" applyFont="1" applyFill="1" applyAlignment="1">
      <alignment horizontal="right" vertical="center"/>
    </xf>
    <xf numFmtId="41" fontId="19" fillId="0" borderId="0" xfId="0" applyNumberFormat="1" applyFont="1" applyFill="1" applyBorder="1" applyAlignment="1" applyProtection="1">
      <alignment horizontal="right" vertical="center"/>
      <protection hidden="1"/>
    </xf>
    <xf numFmtId="41" fontId="121" fillId="0" borderId="0" xfId="77" applyNumberFormat="1" applyFont="1" applyFill="1" applyAlignment="1">
      <alignment horizontal="right" vertical="center"/>
    </xf>
    <xf numFmtId="41" fontId="19" fillId="0" borderId="0" xfId="107" applyNumberFormat="1" applyFont="1" applyFill="1" applyBorder="1" applyAlignment="1" applyProtection="1">
      <alignment vertical="center"/>
      <protection hidden="1"/>
    </xf>
    <xf numFmtId="0" fontId="37" fillId="0" borderId="0" xfId="0" applyFont="1" applyFill="1" applyAlignment="1">
      <alignment horizontal="left" vertical="top"/>
    </xf>
    <xf numFmtId="0" fontId="0" fillId="0" borderId="0" xfId="0" applyFont="1" applyFill="1" applyAlignment="1">
      <alignment horizontal="left" vertical="top"/>
    </xf>
    <xf numFmtId="0" fontId="37" fillId="0" borderId="0" xfId="0" quotePrefix="1" applyFont="1" applyFill="1" applyAlignment="1">
      <alignment horizontal="left" vertical="top"/>
    </xf>
    <xf numFmtId="41" fontId="17" fillId="0" borderId="0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186" fontId="19" fillId="0" borderId="0" xfId="0" quotePrefix="1" applyNumberFormat="1" applyFont="1" applyFill="1" applyBorder="1" applyAlignment="1">
      <alignment horizontal="center" vertical="center"/>
    </xf>
    <xf numFmtId="0" fontId="19" fillId="0" borderId="76" xfId="0" quotePrefix="1" applyNumberFormat="1" applyFont="1" applyFill="1" applyBorder="1" applyAlignment="1">
      <alignment horizontal="center" vertical="center"/>
    </xf>
    <xf numFmtId="0" fontId="17" fillId="24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 wrapText="1"/>
    </xf>
    <xf numFmtId="41" fontId="17" fillId="0" borderId="0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1" fontId="19" fillId="0" borderId="0" xfId="0" quotePrefix="1" applyNumberFormat="1" applyFont="1" applyFill="1" applyBorder="1" applyAlignment="1">
      <alignment horizontal="center" vertical="center"/>
    </xf>
    <xf numFmtId="0" fontId="17" fillId="0" borderId="0" xfId="0" quotePrefix="1" applyNumberFormat="1" applyFont="1" applyFill="1" applyBorder="1" applyAlignment="1">
      <alignment horizontal="center" vertical="center"/>
    </xf>
    <xf numFmtId="41" fontId="17" fillId="0" borderId="0" xfId="0" quotePrefix="1" applyNumberFormat="1" applyFont="1" applyFill="1" applyBorder="1" applyAlignment="1">
      <alignment horizontal="center" vertical="center"/>
    </xf>
    <xf numFmtId="41" fontId="19" fillId="0" borderId="0" xfId="0" quotePrefix="1" applyNumberFormat="1" applyFont="1" applyFill="1" applyBorder="1" applyAlignment="1">
      <alignment horizontal="center" vertical="center"/>
    </xf>
    <xf numFmtId="177" fontId="17" fillId="0" borderId="33" xfId="77" applyFont="1" applyFill="1" applyBorder="1" applyAlignment="1">
      <alignment vertical="center"/>
    </xf>
    <xf numFmtId="177" fontId="17" fillId="0" borderId="28" xfId="77" applyFont="1" applyFill="1" applyBorder="1" applyAlignment="1">
      <alignment vertical="center"/>
    </xf>
    <xf numFmtId="177" fontId="17" fillId="0" borderId="50" xfId="77" applyFont="1" applyFill="1" applyBorder="1" applyAlignment="1">
      <alignment vertical="center"/>
    </xf>
    <xf numFmtId="177" fontId="17" fillId="0" borderId="35" xfId="77" applyFont="1" applyFill="1" applyBorder="1" applyAlignment="1">
      <alignment vertical="center"/>
    </xf>
    <xf numFmtId="41" fontId="17" fillId="0" borderId="0" xfId="0" applyNumberFormat="1" applyFont="1" applyFill="1" applyBorder="1" applyAlignment="1" applyProtection="1">
      <alignment horizontal="right" vertical="center"/>
      <protection hidden="1"/>
    </xf>
    <xf numFmtId="41" fontId="17" fillId="0" borderId="0" xfId="107" applyNumberFormat="1" applyFont="1" applyFill="1" applyBorder="1" applyAlignment="1" applyProtection="1">
      <alignment vertical="center"/>
      <protection hidden="1"/>
    </xf>
    <xf numFmtId="41" fontId="19" fillId="0" borderId="76" xfId="0" applyNumberFormat="1" applyFont="1" applyFill="1" applyBorder="1" applyAlignment="1">
      <alignment vertical="center"/>
    </xf>
    <xf numFmtId="0" fontId="19" fillId="24" borderId="76" xfId="0" quotePrefix="1" applyNumberFormat="1" applyFont="1" applyFill="1" applyBorder="1" applyAlignment="1">
      <alignment horizontal="center" vertical="center"/>
    </xf>
    <xf numFmtId="43" fontId="19" fillId="24" borderId="76" xfId="0" applyNumberFormat="1" applyFont="1" applyFill="1" applyBorder="1" applyAlignment="1">
      <alignment horizontal="center" vertical="center"/>
    </xf>
    <xf numFmtId="43" fontId="17" fillId="24" borderId="0" xfId="0" applyNumberFormat="1" applyFont="1" applyFill="1" applyBorder="1" applyAlignment="1">
      <alignment horizontal="center" vertical="center"/>
    </xf>
    <xf numFmtId="0" fontId="17" fillId="0" borderId="0" xfId="77" applyNumberFormat="1" applyFont="1" applyFill="1" applyBorder="1" applyAlignment="1" applyProtection="1">
      <alignment horizontal="center" vertical="center"/>
      <protection hidden="1"/>
    </xf>
    <xf numFmtId="41" fontId="19" fillId="24" borderId="76" xfId="0" applyNumberFormat="1" applyFont="1" applyFill="1" applyBorder="1" applyAlignment="1">
      <alignment vertical="center"/>
    </xf>
    <xf numFmtId="41" fontId="19" fillId="24" borderId="76" xfId="0" applyNumberFormat="1" applyFont="1" applyFill="1" applyBorder="1" applyAlignment="1">
      <alignment horizontal="right" vertical="center"/>
    </xf>
    <xf numFmtId="41" fontId="17" fillId="24" borderId="52" xfId="0" applyNumberFormat="1" applyFont="1" applyFill="1" applyBorder="1" applyAlignment="1">
      <alignment horizontal="right" vertical="center"/>
    </xf>
    <xf numFmtId="227" fontId="17" fillId="24" borderId="0" xfId="0" applyNumberFormat="1" applyFont="1" applyFill="1" applyBorder="1" applyAlignment="1">
      <alignment horizontal="right" vertical="center"/>
    </xf>
    <xf numFmtId="227" fontId="17" fillId="24" borderId="52" xfId="0" applyNumberFormat="1" applyFont="1" applyFill="1" applyBorder="1" applyAlignment="1">
      <alignment horizontal="right" vertical="center"/>
    </xf>
    <xf numFmtId="187" fontId="17" fillId="24" borderId="52" xfId="0" applyNumberFormat="1" applyFont="1" applyFill="1" applyBorder="1" applyAlignment="1">
      <alignment horizontal="right" vertical="center"/>
    </xf>
    <xf numFmtId="183" fontId="17" fillId="24" borderId="0" xfId="0" applyNumberFormat="1" applyFont="1" applyFill="1" applyBorder="1" applyAlignment="1">
      <alignment horizontal="right" vertical="center"/>
    </xf>
    <xf numFmtId="190" fontId="17" fillId="24" borderId="0" xfId="0" applyNumberFormat="1" applyFont="1" applyFill="1" applyBorder="1" applyAlignment="1">
      <alignment horizontal="right" vertical="center"/>
    </xf>
    <xf numFmtId="183" fontId="17" fillId="24" borderId="52" xfId="0" applyNumberFormat="1" applyFont="1" applyFill="1" applyBorder="1" applyAlignment="1">
      <alignment horizontal="right" vertical="center"/>
    </xf>
    <xf numFmtId="190" fontId="17" fillId="24" borderId="52" xfId="0" applyNumberFormat="1" applyFont="1" applyFill="1" applyBorder="1" applyAlignment="1">
      <alignment horizontal="right" vertical="center"/>
    </xf>
    <xf numFmtId="188" fontId="17" fillId="24" borderId="0" xfId="0" applyNumberFormat="1" applyFont="1" applyFill="1" applyBorder="1" applyAlignment="1">
      <alignment horizontal="right" vertical="center"/>
    </xf>
    <xf numFmtId="188" fontId="17" fillId="24" borderId="52" xfId="0" applyNumberFormat="1" applyFont="1" applyFill="1" applyBorder="1" applyAlignment="1">
      <alignment horizontal="right" vertical="center"/>
    </xf>
    <xf numFmtId="228" fontId="17" fillId="0" borderId="0" xfId="77" applyNumberFormat="1" applyFont="1" applyAlignment="1">
      <alignment horizontal="right" vertical="center"/>
    </xf>
    <xf numFmtId="228" fontId="17" fillId="24" borderId="0" xfId="0" applyNumberFormat="1" applyFont="1" applyFill="1" applyBorder="1" applyAlignment="1">
      <alignment horizontal="right" vertical="center"/>
    </xf>
    <xf numFmtId="228" fontId="17" fillId="24" borderId="52" xfId="0" applyNumberFormat="1" applyFont="1" applyFill="1" applyBorder="1" applyAlignment="1">
      <alignment horizontal="right" vertical="center"/>
    </xf>
    <xf numFmtId="194" fontId="17" fillId="0" borderId="0" xfId="77" applyNumberFormat="1" applyFont="1" applyAlignment="1">
      <alignment horizontal="right" vertical="center"/>
    </xf>
    <xf numFmtId="190" fontId="17" fillId="24" borderId="0" xfId="0" applyNumberFormat="1" applyFont="1" applyFill="1" applyBorder="1" applyAlignment="1">
      <alignment horizontal="left" vertical="center"/>
    </xf>
    <xf numFmtId="183" fontId="17" fillId="0" borderId="0" xfId="0" applyNumberFormat="1" applyFont="1" applyFill="1" applyBorder="1" applyAlignment="1">
      <alignment horizontal="right" vertical="center"/>
    </xf>
    <xf numFmtId="41" fontId="17" fillId="0" borderId="0" xfId="107" applyNumberFormat="1" applyFont="1" applyFill="1" applyBorder="1" applyAlignment="1" applyProtection="1">
      <alignment horizontal="right" vertical="center"/>
    </xf>
    <xf numFmtId="190" fontId="17" fillId="0" borderId="0" xfId="0" applyNumberFormat="1" applyFont="1" applyFill="1" applyBorder="1" applyAlignment="1">
      <alignment horizontal="right" vertical="center"/>
    </xf>
    <xf numFmtId="228" fontId="17" fillId="0" borderId="0" xfId="0" applyNumberFormat="1" applyFont="1" applyFill="1" applyBorder="1" applyAlignment="1">
      <alignment horizontal="right" vertical="center"/>
    </xf>
    <xf numFmtId="228" fontId="17" fillId="0" borderId="0" xfId="77" applyNumberFormat="1" applyFont="1" applyFill="1" applyAlignment="1">
      <alignment horizontal="right" vertical="center"/>
    </xf>
    <xf numFmtId="188" fontId="17" fillId="0" borderId="0" xfId="0" applyNumberFormat="1" applyFont="1" applyFill="1" applyBorder="1" applyAlignment="1">
      <alignment horizontal="right" vertical="center"/>
    </xf>
    <xf numFmtId="182" fontId="17" fillId="0" borderId="0" xfId="0" applyNumberFormat="1" applyFont="1" applyFill="1" applyBorder="1" applyAlignment="1">
      <alignment horizontal="right" vertical="center"/>
    </xf>
    <xf numFmtId="227" fontId="17" fillId="0" borderId="0" xfId="0" applyNumberFormat="1" applyFont="1" applyFill="1" applyBorder="1" applyAlignment="1">
      <alignment horizontal="right" vertical="center"/>
    </xf>
    <xf numFmtId="187" fontId="17" fillId="0" borderId="0" xfId="0" applyNumberFormat="1" applyFont="1" applyFill="1" applyBorder="1" applyAlignment="1">
      <alignment horizontal="right" vertical="center"/>
    </xf>
    <xf numFmtId="189" fontId="17" fillId="0" borderId="0" xfId="77" applyNumberFormat="1" applyFont="1" applyFill="1" applyAlignment="1">
      <alignment horizontal="right" vertical="center"/>
    </xf>
    <xf numFmtId="184" fontId="17" fillId="0" borderId="0" xfId="0" applyNumberFormat="1" applyFont="1" applyFill="1" applyBorder="1" applyAlignment="1">
      <alignment horizontal="right" vertical="center"/>
    </xf>
    <xf numFmtId="191" fontId="17" fillId="0" borderId="0" xfId="0" applyNumberFormat="1" applyFont="1" applyFill="1" applyBorder="1" applyAlignment="1">
      <alignment horizontal="right" vertical="center"/>
    </xf>
    <xf numFmtId="191" fontId="19" fillId="0" borderId="0" xfId="0" applyNumberFormat="1" applyFont="1" applyFill="1" applyBorder="1" applyAlignment="1">
      <alignment horizontal="right" vertical="center"/>
    </xf>
    <xf numFmtId="196" fontId="19" fillId="0" borderId="0" xfId="0" applyNumberFormat="1" applyFont="1" applyFill="1" applyBorder="1" applyAlignment="1">
      <alignment horizontal="right" vertical="center"/>
    </xf>
    <xf numFmtId="196" fontId="17" fillId="0" borderId="0" xfId="0" applyNumberFormat="1" applyFont="1" applyFill="1" applyBorder="1" applyAlignment="1" applyProtection="1">
      <alignment horizontal="right" vertical="center"/>
      <protection locked="0"/>
    </xf>
    <xf numFmtId="191" fontId="17" fillId="0" borderId="76" xfId="0" applyNumberFormat="1" applyFont="1" applyFill="1" applyBorder="1" applyAlignment="1">
      <alignment horizontal="right" vertical="center"/>
    </xf>
    <xf numFmtId="41" fontId="19" fillId="0" borderId="76" xfId="0" applyNumberFormat="1" applyFont="1" applyFill="1" applyBorder="1" applyAlignment="1">
      <alignment horizontal="right" vertical="center"/>
    </xf>
    <xf numFmtId="41" fontId="23" fillId="0" borderId="0" xfId="77" applyNumberFormat="1" applyFont="1" applyFill="1" applyBorder="1" applyAlignment="1" applyProtection="1">
      <alignment vertical="center"/>
    </xf>
    <xf numFmtId="41" fontId="23" fillId="0" borderId="34" xfId="77" applyNumberFormat="1" applyFont="1" applyFill="1" applyBorder="1" applyAlignment="1" applyProtection="1">
      <alignment vertical="center"/>
    </xf>
    <xf numFmtId="41" fontId="23" fillId="0" borderId="76" xfId="77" applyNumberFormat="1" applyFont="1" applyFill="1" applyBorder="1" applyAlignment="1" applyProtection="1">
      <alignment vertical="center"/>
    </xf>
    <xf numFmtId="41" fontId="17" fillId="0" borderId="0" xfId="77" applyNumberFormat="1" applyFont="1" applyFill="1" applyBorder="1" applyAlignment="1" applyProtection="1">
      <alignment horizontal="right" vertical="center"/>
      <protection hidden="1"/>
    </xf>
    <xf numFmtId="41" fontId="19" fillId="0" borderId="0" xfId="77" applyNumberFormat="1" applyFont="1" applyFill="1" applyBorder="1" applyAlignment="1" applyProtection="1">
      <alignment horizontal="right" vertical="center"/>
      <protection hidden="1"/>
    </xf>
    <xf numFmtId="41" fontId="17" fillId="0" borderId="0" xfId="168" applyNumberFormat="1" applyFont="1" applyFill="1" applyBorder="1" applyAlignment="1">
      <alignment horizontal="right" vertical="center"/>
    </xf>
    <xf numFmtId="41" fontId="17" fillId="0" borderId="0" xfId="77" applyNumberFormat="1" applyFont="1" applyAlignment="1">
      <alignment vertical="center"/>
    </xf>
    <xf numFmtId="41" fontId="37" fillId="0" borderId="0" xfId="0" applyNumberFormat="1" applyFont="1" applyFill="1" applyBorder="1" applyAlignment="1">
      <alignment vertical="center"/>
    </xf>
    <xf numFmtId="41" fontId="121" fillId="0" borderId="76" xfId="0" applyNumberFormat="1" applyFont="1" applyFill="1" applyBorder="1" applyAlignment="1">
      <alignment vertical="center"/>
    </xf>
    <xf numFmtId="41" fontId="37" fillId="0" borderId="0" xfId="0" applyNumberFormat="1" applyFont="1" applyFill="1" applyBorder="1" applyAlignment="1">
      <alignment horizontal="right" vertical="center"/>
    </xf>
    <xf numFmtId="41" fontId="19" fillId="0" borderId="28" xfId="77" applyNumberFormat="1" applyFont="1" applyFill="1" applyBorder="1" applyAlignment="1">
      <alignment horizontal="right" vertical="center"/>
    </xf>
    <xf numFmtId="0" fontId="17" fillId="0" borderId="17" xfId="0" applyNumberFormat="1" applyFont="1" applyFill="1" applyBorder="1" applyAlignment="1" applyProtection="1">
      <protection hidden="1"/>
    </xf>
    <xf numFmtId="0" fontId="17" fillId="0" borderId="29" xfId="0" applyFont="1" applyFill="1" applyBorder="1" applyAlignment="1">
      <alignment horizontal="center" vertical="center" wrapText="1"/>
    </xf>
    <xf numFmtId="0" fontId="17" fillId="0" borderId="26" xfId="0" applyFont="1" applyFill="1" applyBorder="1" applyAlignment="1">
      <alignment horizontal="center" vertical="center"/>
    </xf>
    <xf numFmtId="0" fontId="17" fillId="0" borderId="25" xfId="0" applyFont="1" applyFill="1" applyBorder="1" applyAlignment="1">
      <alignment horizontal="center" vertical="center"/>
    </xf>
    <xf numFmtId="0" fontId="23" fillId="0" borderId="0" xfId="0" applyFont="1" applyFill="1" applyAlignment="1">
      <alignment horizontal="right" vertical="center"/>
    </xf>
    <xf numFmtId="0" fontId="0" fillId="0" borderId="0" xfId="0" applyFont="1" applyFill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179" fontId="17" fillId="0" borderId="23" xfId="111" applyNumberFormat="1" applyFont="1" applyFill="1" applyBorder="1" applyAlignment="1">
      <alignment horizontal="center" vertical="center" wrapText="1"/>
    </xf>
    <xf numFmtId="179" fontId="17" fillId="0" borderId="0" xfId="111" applyNumberFormat="1" applyFont="1" applyFill="1" applyBorder="1" applyAlignment="1">
      <alignment horizontal="center" vertical="center" wrapText="1"/>
    </xf>
    <xf numFmtId="0" fontId="17" fillId="0" borderId="14" xfId="0" applyFont="1" applyFill="1" applyBorder="1" applyAlignment="1">
      <alignment horizontal="right" vertical="center"/>
    </xf>
    <xf numFmtId="181" fontId="17" fillId="0" borderId="0" xfId="0" applyNumberFormat="1" applyFont="1" applyFill="1" applyBorder="1" applyAlignment="1">
      <alignment horizontal="right" vertical="center"/>
    </xf>
    <xf numFmtId="41" fontId="17" fillId="0" borderId="0" xfId="77" applyNumberFormat="1" applyFont="1" applyAlignment="1">
      <alignment horizontal="right" vertical="center"/>
    </xf>
    <xf numFmtId="41" fontId="19" fillId="0" borderId="30" xfId="0" applyNumberFormat="1" applyFont="1" applyFill="1" applyBorder="1" applyAlignment="1">
      <alignment horizontal="right" vertical="center"/>
    </xf>
    <xf numFmtId="41" fontId="19" fillId="0" borderId="28" xfId="0" applyNumberFormat="1" applyFont="1" applyFill="1" applyBorder="1" applyAlignment="1">
      <alignment horizontal="right" vertical="center"/>
    </xf>
    <xf numFmtId="41" fontId="19" fillId="0" borderId="33" xfId="77" applyNumberFormat="1" applyFont="1" applyFill="1" applyBorder="1" applyAlignment="1">
      <alignment vertical="center"/>
    </xf>
    <xf numFmtId="41" fontId="19" fillId="0" borderId="28" xfId="77" applyNumberFormat="1" applyFont="1" applyFill="1" applyBorder="1" applyAlignment="1">
      <alignment vertical="center"/>
    </xf>
    <xf numFmtId="0" fontId="17" fillId="0" borderId="14" xfId="0" applyFont="1" applyFill="1" applyBorder="1" applyAlignment="1" applyProtection="1">
      <alignment horizontal="center" vertical="center"/>
      <protection hidden="1"/>
    </xf>
    <xf numFmtId="181" fontId="17" fillId="0" borderId="29" xfId="111" applyNumberFormat="1" applyFont="1" applyFill="1" applyBorder="1" applyAlignment="1" applyProtection="1">
      <alignment vertical="center" wrapText="1"/>
      <protection hidden="1"/>
    </xf>
    <xf numFmtId="181" fontId="17" fillId="0" borderId="74" xfId="111" applyNumberFormat="1" applyFont="1" applyFill="1" applyBorder="1" applyAlignment="1" applyProtection="1">
      <alignment vertical="center" wrapText="1"/>
      <protection hidden="1"/>
    </xf>
    <xf numFmtId="0" fontId="17" fillId="0" borderId="14" xfId="0" applyFont="1" applyFill="1" applyBorder="1" applyAlignment="1">
      <alignment vertical="center"/>
    </xf>
    <xf numFmtId="179" fontId="17" fillId="0" borderId="73" xfId="111" applyNumberFormat="1" applyFont="1" applyFill="1" applyBorder="1" applyAlignment="1">
      <alignment vertical="center" wrapText="1"/>
    </xf>
    <xf numFmtId="181" fontId="17" fillId="0" borderId="0" xfId="0" applyNumberFormat="1" applyFont="1" applyFill="1" applyBorder="1" applyAlignment="1">
      <alignment vertical="center"/>
    </xf>
    <xf numFmtId="179" fontId="17" fillId="0" borderId="0" xfId="111" applyNumberFormat="1" applyFont="1" applyFill="1" applyBorder="1" applyAlignment="1">
      <alignment vertical="center" wrapText="1"/>
    </xf>
    <xf numFmtId="41" fontId="19" fillId="0" borderId="0" xfId="0" applyNumberFormat="1" applyFont="1" applyFill="1" applyBorder="1" applyAlignment="1">
      <alignment vertical="center"/>
    </xf>
    <xf numFmtId="181" fontId="20" fillId="0" borderId="0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 applyProtection="1">
      <protection hidden="1"/>
    </xf>
    <xf numFmtId="0" fontId="17" fillId="0" borderId="0" xfId="0" applyFont="1" applyFill="1" applyBorder="1" applyAlignment="1">
      <alignment vertical="center"/>
    </xf>
    <xf numFmtId="41" fontId="37" fillId="25" borderId="0" xfId="111" applyNumberFormat="1" applyFont="1" applyFill="1" applyBorder="1" applyAlignment="1">
      <alignment horizontal="right" vertical="center"/>
    </xf>
    <xf numFmtId="0" fontId="17" fillId="0" borderId="29" xfId="0" applyFont="1" applyFill="1" applyBorder="1" applyAlignment="1">
      <alignment horizontal="center" vertical="center" wrapText="1"/>
    </xf>
    <xf numFmtId="0" fontId="17" fillId="0" borderId="26" xfId="0" applyFont="1" applyFill="1" applyBorder="1" applyAlignment="1">
      <alignment horizontal="center" vertical="center"/>
    </xf>
    <xf numFmtId="0" fontId="17" fillId="0" borderId="25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37" fillId="0" borderId="17" xfId="0" applyFont="1" applyFill="1" applyBorder="1" applyAlignment="1">
      <alignment horizontal="left" vertical="top" wrapText="1"/>
    </xf>
    <xf numFmtId="0" fontId="17" fillId="24" borderId="0" xfId="0" applyNumberFormat="1" applyFont="1" applyFill="1" applyBorder="1" applyAlignment="1">
      <alignment horizontal="left" vertical="center"/>
    </xf>
    <xf numFmtId="0" fontId="17" fillId="24" borderId="14" xfId="0" applyNumberFormat="1" applyFont="1" applyFill="1" applyBorder="1" applyAlignment="1">
      <alignment horizontal="right" vertical="center"/>
    </xf>
    <xf numFmtId="177" fontId="17" fillId="0" borderId="0" xfId="77" applyFont="1" applyAlignment="1" applyProtection="1">
      <alignment vertical="center"/>
      <protection hidden="1"/>
    </xf>
    <xf numFmtId="177" fontId="19" fillId="0" borderId="0" xfId="77" applyFont="1" applyAlignment="1" applyProtection="1">
      <alignment vertical="center"/>
      <protection hidden="1"/>
    </xf>
    <xf numFmtId="0" fontId="0" fillId="0" borderId="76" xfId="0" applyFont="1" applyFill="1" applyBorder="1" applyAlignment="1">
      <alignment vertical="center"/>
    </xf>
    <xf numFmtId="0" fontId="209" fillId="0" borderId="76" xfId="0" applyFont="1" applyFill="1" applyBorder="1" applyAlignment="1">
      <alignment vertical="center"/>
    </xf>
    <xf numFmtId="181" fontId="203" fillId="0" borderId="0" xfId="0" applyNumberFormat="1" applyFont="1" applyFill="1" applyAlignment="1">
      <alignment horizontal="center" vertical="center"/>
    </xf>
    <xf numFmtId="181" fontId="203" fillId="0" borderId="0" xfId="0" applyNumberFormat="1" applyFont="1" applyFill="1" applyBorder="1" applyAlignment="1">
      <alignment horizontal="center" vertical="center"/>
    </xf>
    <xf numFmtId="0" fontId="203" fillId="0" borderId="0" xfId="0" applyFont="1" applyFill="1" applyBorder="1" applyAlignment="1">
      <alignment horizontal="center" vertical="center"/>
    </xf>
    <xf numFmtId="0" fontId="0" fillId="0" borderId="76" xfId="0" applyFont="1" applyFill="1" applyBorder="1"/>
    <xf numFmtId="0" fontId="17" fillId="0" borderId="52" xfId="0" applyFont="1" applyFill="1" applyBorder="1" applyAlignment="1">
      <alignment horizontal="right" vertical="center"/>
    </xf>
    <xf numFmtId="0" fontId="17" fillId="0" borderId="52" xfId="0" applyFont="1" applyFill="1" applyBorder="1" applyAlignment="1">
      <alignment vertical="center"/>
    </xf>
    <xf numFmtId="41" fontId="121" fillId="0" borderId="0" xfId="111" applyNumberFormat="1" applyFont="1" applyFill="1" applyBorder="1" applyAlignment="1">
      <alignment horizontal="right" vertical="center"/>
    </xf>
    <xf numFmtId="0" fontId="121" fillId="0" borderId="17" xfId="0" applyFont="1" applyFill="1" applyBorder="1" applyAlignment="1">
      <alignment horizontal="center" vertical="center" wrapText="1"/>
    </xf>
    <xf numFmtId="41" fontId="121" fillId="0" borderId="17" xfId="0" applyNumberFormat="1" applyFont="1" applyFill="1" applyBorder="1" applyAlignment="1">
      <alignment horizontal="right" vertical="center"/>
    </xf>
    <xf numFmtId="41" fontId="121" fillId="0" borderId="17" xfId="111" applyNumberFormat="1" applyFont="1" applyFill="1" applyBorder="1" applyAlignment="1">
      <alignment horizontal="right" vertical="center"/>
    </xf>
    <xf numFmtId="0" fontId="37" fillId="0" borderId="17" xfId="0" applyFont="1" applyFill="1" applyBorder="1" applyAlignment="1">
      <alignment horizontal="left" vertical="top"/>
    </xf>
    <xf numFmtId="181" fontId="17" fillId="24" borderId="0" xfId="0" applyNumberFormat="1" applyFont="1" applyFill="1" applyBorder="1" applyAlignment="1">
      <alignment horizontal="center" vertical="center"/>
    </xf>
    <xf numFmtId="0" fontId="17" fillId="0" borderId="0" xfId="0" applyNumberFormat="1" applyFont="1" applyFill="1" applyAlignment="1">
      <alignment horizontal="left"/>
    </xf>
    <xf numFmtId="0" fontId="17" fillId="24" borderId="0" xfId="0" applyFont="1" applyFill="1" applyBorder="1" applyAlignment="1">
      <alignment horizontal="center" vertical="center"/>
    </xf>
    <xf numFmtId="0" fontId="17" fillId="0" borderId="0" xfId="108" quotePrefix="1" applyNumberFormat="1" applyFont="1" applyFill="1" applyBorder="1" applyAlignment="1">
      <alignment horizontal="center" vertical="center"/>
    </xf>
    <xf numFmtId="0" fontId="19" fillId="0" borderId="0" xfId="108" quotePrefix="1" applyNumberFormat="1" applyFont="1" applyFill="1" applyBorder="1" applyAlignment="1">
      <alignment horizontal="center" vertical="center"/>
    </xf>
    <xf numFmtId="41" fontId="17" fillId="0" borderId="0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left" vertical="center" wrapText="1"/>
    </xf>
    <xf numFmtId="0" fontId="17" fillId="25" borderId="23" xfId="0" applyFont="1" applyFill="1" applyBorder="1" applyAlignment="1" applyProtection="1">
      <alignment horizontal="center" vertical="center" wrapText="1"/>
      <protection hidden="1"/>
    </xf>
    <xf numFmtId="41" fontId="17" fillId="0" borderId="76" xfId="0" applyNumberFormat="1" applyFont="1" applyFill="1" applyBorder="1" applyAlignment="1">
      <alignment vertical="center"/>
    </xf>
    <xf numFmtId="0" fontId="17" fillId="0" borderId="34" xfId="108" quotePrefix="1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right" vertical="center" wrapText="1"/>
    </xf>
    <xf numFmtId="185" fontId="17" fillId="0" borderId="0" xfId="0" applyNumberFormat="1" applyFont="1" applyFill="1" applyBorder="1" applyAlignment="1">
      <alignment horizontal="left" vertical="center"/>
    </xf>
    <xf numFmtId="186" fontId="17" fillId="0" borderId="0" xfId="0" applyNumberFormat="1" applyFont="1" applyFill="1" applyBorder="1" applyAlignment="1">
      <alignment horizontal="left" vertical="center"/>
    </xf>
    <xf numFmtId="0" fontId="37" fillId="0" borderId="23" xfId="516" applyNumberFormat="1" applyFont="1" applyFill="1" applyBorder="1" applyAlignment="1">
      <alignment horizontal="center" vertical="center" wrapText="1"/>
    </xf>
    <xf numFmtId="0" fontId="17" fillId="0" borderId="33" xfId="0" applyFont="1" applyFill="1" applyBorder="1" applyAlignment="1">
      <alignment horizontal="left" vertical="center" wrapText="1"/>
    </xf>
    <xf numFmtId="0" fontId="17" fillId="0" borderId="28" xfId="0" applyFont="1" applyFill="1" applyBorder="1" applyAlignment="1">
      <alignment horizontal="left" vertical="center" wrapText="1"/>
    </xf>
    <xf numFmtId="0" fontId="17" fillId="0" borderId="30" xfId="0" applyFont="1" applyFill="1" applyBorder="1" applyAlignment="1">
      <alignment horizontal="left" vertical="center" wrapText="1"/>
    </xf>
    <xf numFmtId="0" fontId="17" fillId="0" borderId="50" xfId="0" applyFont="1" applyFill="1" applyBorder="1" applyAlignment="1">
      <alignment horizontal="left" vertical="center" wrapText="1"/>
    </xf>
    <xf numFmtId="0" fontId="17" fillId="0" borderId="22" xfId="0" applyFont="1" applyFill="1" applyBorder="1" applyAlignment="1">
      <alignment horizontal="left" vertical="center" wrapText="1"/>
    </xf>
    <xf numFmtId="0" fontId="17" fillId="0" borderId="29" xfId="0" applyFont="1" applyFill="1" applyBorder="1" applyAlignment="1">
      <alignment horizontal="left" vertical="center" wrapText="1"/>
    </xf>
    <xf numFmtId="0" fontId="17" fillId="0" borderId="68" xfId="0" applyFont="1" applyFill="1" applyBorder="1" applyAlignment="1">
      <alignment horizontal="left" vertical="center" wrapText="1"/>
    </xf>
    <xf numFmtId="0" fontId="19" fillId="0" borderId="0" xfId="0" quotePrefix="1" applyNumberFormat="1" applyFont="1" applyFill="1" applyBorder="1" applyAlignment="1" applyProtection="1">
      <alignment horizontal="center" vertical="center"/>
      <protection hidden="1"/>
    </xf>
    <xf numFmtId="181" fontId="17" fillId="0" borderId="0" xfId="111" applyNumberFormat="1" applyFont="1" applyFill="1" applyBorder="1" applyAlignment="1" applyProtection="1">
      <alignment vertical="center" wrapText="1"/>
      <protection hidden="1"/>
    </xf>
    <xf numFmtId="181" fontId="17" fillId="0" borderId="36" xfId="111" applyNumberFormat="1" applyFont="1" applyFill="1" applyBorder="1" applyAlignment="1" applyProtection="1">
      <alignment vertical="center" wrapText="1"/>
      <protection hidden="1"/>
    </xf>
    <xf numFmtId="0" fontId="17" fillId="0" borderId="0" xfId="108" quotePrefix="1" applyNumberFormat="1" applyFont="1" applyFill="1" applyBorder="1" applyAlignment="1">
      <alignment horizontal="center" vertical="center"/>
    </xf>
    <xf numFmtId="0" fontId="17" fillId="0" borderId="52" xfId="0" applyNumberFormat="1" applyFont="1" applyFill="1" applyBorder="1" applyAlignment="1" applyProtection="1">
      <alignment horizontal="center" vertical="center"/>
      <protection locked="0"/>
    </xf>
    <xf numFmtId="41" fontId="17" fillId="0" borderId="0" xfId="0" applyNumberFormat="1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 applyProtection="1">
      <alignment horizontal="center" vertical="center"/>
      <protection locked="0"/>
    </xf>
    <xf numFmtId="0" fontId="19" fillId="0" borderId="0" xfId="108" quotePrefix="1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7" fillId="0" borderId="0" xfId="0" applyNumberFormat="1" applyFont="1" applyFill="1" applyAlignment="1" applyProtection="1">
      <alignment horizontal="left" vertical="center"/>
      <protection locked="0"/>
    </xf>
    <xf numFmtId="0" fontId="17" fillId="0" borderId="0" xfId="0" applyNumberFormat="1" applyFont="1" applyFill="1" applyAlignment="1" applyProtection="1">
      <alignment horizontal="center" vertical="center"/>
      <protection locked="0"/>
    </xf>
    <xf numFmtId="0" fontId="17" fillId="0" borderId="0" xfId="0" applyNumberFormat="1" applyFont="1" applyFill="1" applyAlignment="1" applyProtection="1">
      <alignment horizontal="right" vertical="center"/>
      <protection locked="0"/>
    </xf>
    <xf numFmtId="0" fontId="17" fillId="0" borderId="0" xfId="0" applyNumberFormat="1" applyFont="1" applyFill="1" applyBorder="1" applyAlignment="1" applyProtection="1">
      <alignment horizontal="left" vertical="center"/>
      <protection locked="0"/>
    </xf>
    <xf numFmtId="0" fontId="17" fillId="0" borderId="0" xfId="0" applyNumberFormat="1" applyFont="1" applyFill="1" applyBorder="1" applyAlignment="1" applyProtection="1">
      <alignment horizontal="right" vertical="center"/>
      <protection locked="0"/>
    </xf>
    <xf numFmtId="0" fontId="23" fillId="0" borderId="0" xfId="0" applyNumberFormat="1" applyFont="1" applyFill="1" applyBorder="1" applyAlignment="1" applyProtection="1">
      <alignment horizontal="center" vertical="top"/>
      <protection locked="0"/>
    </xf>
    <xf numFmtId="41" fontId="24" fillId="0" borderId="0" xfId="0" applyNumberFormat="1" applyFont="1" applyFill="1" applyBorder="1" applyAlignment="1" applyProtection="1">
      <alignment horizontal="center" vertical="center"/>
      <protection locked="0"/>
    </xf>
    <xf numFmtId="41" fontId="19" fillId="0" borderId="0" xfId="0" applyNumberFormat="1" applyFont="1" applyFill="1" applyBorder="1" applyAlignment="1" applyProtection="1">
      <alignment horizontal="center" vertical="center"/>
      <protection locked="0"/>
    </xf>
    <xf numFmtId="41" fontId="85" fillId="0" borderId="0" xfId="0" applyNumberFormat="1" applyFont="1" applyFill="1" applyBorder="1" applyAlignment="1" applyProtection="1">
      <alignment horizontal="center" vertical="center"/>
      <protection locked="0"/>
    </xf>
    <xf numFmtId="0" fontId="17" fillId="0" borderId="0" xfId="0" applyFont="1" applyFill="1" applyAlignment="1" applyProtection="1">
      <alignment horizontal="center" vertical="center"/>
      <protection locked="0"/>
    </xf>
    <xf numFmtId="41" fontId="17" fillId="0" borderId="0" xfId="0" applyNumberFormat="1" applyFont="1" applyFill="1" applyBorder="1" applyAlignment="1" applyProtection="1">
      <alignment horizontal="center" vertical="center"/>
      <protection locked="0"/>
    </xf>
    <xf numFmtId="41" fontId="17" fillId="0" borderId="23" xfId="0" applyNumberFormat="1" applyFont="1" applyFill="1" applyBorder="1" applyAlignment="1" applyProtection="1">
      <alignment horizontal="center" vertical="center" wrapText="1"/>
      <protection locked="0"/>
    </xf>
    <xf numFmtId="41" fontId="17" fillId="0" borderId="24" xfId="0" applyNumberFormat="1" applyFont="1" applyFill="1" applyBorder="1" applyAlignment="1" applyProtection="1">
      <alignment horizontal="center" vertical="center" wrapText="1"/>
      <protection locked="0"/>
    </xf>
    <xf numFmtId="41" fontId="19" fillId="0" borderId="34" xfId="0" applyNumberFormat="1" applyFont="1" applyFill="1" applyBorder="1" applyAlignment="1" applyProtection="1">
      <alignment horizontal="center" vertical="center"/>
      <protection locked="0"/>
    </xf>
    <xf numFmtId="0" fontId="19" fillId="0" borderId="12" xfId="0" applyFont="1" applyFill="1" applyBorder="1" applyAlignment="1" applyProtection="1">
      <alignment horizontal="center" vertical="center"/>
      <protection locked="0"/>
    </xf>
    <xf numFmtId="0" fontId="17" fillId="0" borderId="0" xfId="0" applyFont="1" applyFill="1" applyBorder="1" applyAlignment="1" applyProtection="1">
      <alignment horizontal="center" vertical="center"/>
      <protection locked="0"/>
    </xf>
    <xf numFmtId="0" fontId="17" fillId="0" borderId="0" xfId="0" applyFont="1" applyFill="1" applyBorder="1" applyAlignment="1" applyProtection="1">
      <alignment horizontal="left" vertical="center" indent="1"/>
      <protection locked="0"/>
    </xf>
    <xf numFmtId="0" fontId="17" fillId="0" borderId="76" xfId="0" applyFont="1" applyFill="1" applyBorder="1" applyAlignment="1" applyProtection="1">
      <alignment horizontal="center" vertical="center"/>
      <protection locked="0"/>
    </xf>
    <xf numFmtId="0" fontId="17" fillId="0" borderId="76" xfId="0" applyFont="1" applyFill="1" applyBorder="1" applyAlignment="1" applyProtection="1">
      <alignment horizontal="left" vertical="center" indent="1"/>
      <protection locked="0"/>
    </xf>
    <xf numFmtId="41" fontId="17" fillId="0" borderId="0" xfId="0" applyNumberFormat="1" applyFont="1" applyFill="1" applyAlignment="1" applyProtection="1">
      <alignment horizontal="center" vertical="center"/>
      <protection locked="0"/>
    </xf>
    <xf numFmtId="41" fontId="23" fillId="0" borderId="0" xfId="0" applyNumberFormat="1" applyFont="1" applyFill="1" applyBorder="1" applyAlignment="1" applyProtection="1">
      <alignment horizontal="center"/>
      <protection locked="0"/>
    </xf>
    <xf numFmtId="41" fontId="17" fillId="0" borderId="0" xfId="109" applyNumberFormat="1" applyFont="1" applyFill="1" applyAlignment="1" applyProtection="1">
      <alignment horizontal="center" vertical="center"/>
      <protection locked="0"/>
    </xf>
    <xf numFmtId="41" fontId="27" fillId="0" borderId="0" xfId="0" applyNumberFormat="1" applyFont="1" applyFill="1" applyAlignment="1" applyProtection="1">
      <alignment horizontal="center" vertical="center"/>
      <protection locked="0"/>
    </xf>
    <xf numFmtId="0" fontId="27" fillId="0" borderId="0" xfId="0" applyFont="1" applyFill="1" applyAlignment="1" applyProtection="1">
      <alignment horizontal="center" vertical="center"/>
      <protection locked="0"/>
    </xf>
    <xf numFmtId="41" fontId="19" fillId="0" borderId="12" xfId="0" applyNumberFormat="1" applyFont="1" applyFill="1" applyBorder="1" applyAlignment="1" applyProtection="1">
      <alignment horizontal="right" vertical="center"/>
    </xf>
    <xf numFmtId="41" fontId="23" fillId="0" borderId="0" xfId="77" applyNumberFormat="1" applyFont="1" applyFill="1" applyBorder="1" applyAlignment="1" applyProtection="1">
      <alignment horizontal="right" vertical="center"/>
    </xf>
    <xf numFmtId="41" fontId="23" fillId="0" borderId="76" xfId="77" applyNumberFormat="1" applyFont="1" applyFill="1" applyBorder="1" applyAlignment="1" applyProtection="1">
      <alignment horizontal="right" vertical="center"/>
    </xf>
    <xf numFmtId="0" fontId="17" fillId="0" borderId="0" xfId="0" applyFont="1" applyFill="1" applyBorder="1" applyAlignment="1" applyProtection="1">
      <alignment horizontal="left" vertical="center"/>
      <protection locked="0"/>
    </xf>
    <xf numFmtId="41" fontId="17" fillId="0" borderId="0" xfId="0" applyNumberFormat="1" applyFont="1" applyFill="1" applyBorder="1" applyAlignment="1" applyProtection="1">
      <alignment horizontal="right" vertical="center"/>
      <protection locked="0"/>
    </xf>
    <xf numFmtId="41" fontId="17" fillId="0" borderId="0" xfId="170" applyNumberFormat="1" applyFont="1" applyFill="1" applyBorder="1" applyAlignment="1" applyProtection="1">
      <alignment vertical="center" wrapText="1"/>
      <protection locked="0"/>
    </xf>
    <xf numFmtId="41" fontId="17" fillId="0" borderId="0" xfId="170" applyNumberFormat="1" applyFont="1" applyFill="1" applyBorder="1" applyAlignment="1" applyProtection="1">
      <alignment vertical="center"/>
      <protection locked="0"/>
    </xf>
    <xf numFmtId="0" fontId="17" fillId="0" borderId="0" xfId="0" applyFont="1" applyFill="1" applyBorder="1" applyAlignment="1" applyProtection="1">
      <alignment horizontal="right" vertical="center"/>
      <protection locked="0"/>
    </xf>
    <xf numFmtId="41" fontId="23" fillId="0" borderId="36" xfId="77" applyNumberFormat="1" applyFont="1" applyFill="1" applyBorder="1" applyAlignment="1" applyProtection="1">
      <alignment horizontal="right" vertical="center"/>
    </xf>
    <xf numFmtId="41" fontId="19" fillId="0" borderId="12" xfId="4609" applyNumberFormat="1" applyFont="1" applyFill="1" applyBorder="1" applyAlignment="1" applyProtection="1">
      <alignment horizontal="right" vertical="center"/>
    </xf>
    <xf numFmtId="41" fontId="19" fillId="0" borderId="36" xfId="4609" applyNumberFormat="1" applyFont="1" applyFill="1" applyBorder="1" applyAlignment="1" applyProtection="1">
      <alignment horizontal="right" vertical="center"/>
    </xf>
    <xf numFmtId="41" fontId="19" fillId="0" borderId="12" xfId="77" applyNumberFormat="1" applyFont="1" applyFill="1" applyBorder="1" applyAlignment="1" applyProtection="1">
      <alignment horizontal="right" vertical="center"/>
    </xf>
    <xf numFmtId="0" fontId="17" fillId="0" borderId="17" xfId="0" applyFont="1" applyFill="1" applyBorder="1" applyAlignment="1" applyProtection="1">
      <alignment horizontal="left" vertical="center"/>
      <protection locked="0"/>
    </xf>
    <xf numFmtId="41" fontId="17" fillId="0" borderId="17" xfId="0" applyNumberFormat="1" applyFont="1" applyFill="1" applyBorder="1" applyAlignment="1" applyProtection="1">
      <alignment horizontal="right" vertical="center"/>
      <protection locked="0"/>
    </xf>
    <xf numFmtId="41" fontId="17" fillId="0" borderId="17" xfId="170" applyNumberFormat="1" applyFont="1" applyFill="1" applyBorder="1" applyAlignment="1" applyProtection="1">
      <alignment vertical="center" wrapText="1"/>
      <protection locked="0"/>
    </xf>
    <xf numFmtId="41" fontId="17" fillId="0" borderId="17" xfId="170" applyNumberFormat="1" applyFont="1" applyFill="1" applyBorder="1" applyAlignment="1" applyProtection="1">
      <alignment vertical="center"/>
      <protection locked="0"/>
    </xf>
    <xf numFmtId="0" fontId="17" fillId="0" borderId="17" xfId="0" applyFont="1" applyFill="1" applyBorder="1" applyAlignment="1" applyProtection="1">
      <alignment horizontal="right" vertical="center"/>
      <protection locked="0"/>
    </xf>
    <xf numFmtId="41" fontId="19" fillId="0" borderId="36" xfId="107" applyNumberFormat="1" applyFont="1" applyFill="1" applyBorder="1" applyAlignment="1" applyProtection="1">
      <alignment horizontal="right" vertical="center"/>
    </xf>
    <xf numFmtId="41" fontId="23" fillId="0" borderId="34" xfId="77" applyNumberFormat="1" applyFont="1" applyFill="1" applyBorder="1" applyAlignment="1" applyProtection="1">
      <alignment horizontal="right" vertical="center"/>
    </xf>
    <xf numFmtId="0" fontId="17" fillId="0" borderId="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/>
    </xf>
    <xf numFmtId="41" fontId="17" fillId="0" borderId="0" xfId="0" quotePrefix="1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left" vertical="center" wrapText="1"/>
    </xf>
    <xf numFmtId="186" fontId="17" fillId="0" borderId="0" xfId="0" quotePrefix="1" applyNumberFormat="1" applyFont="1" applyFill="1" applyBorder="1" applyAlignment="1">
      <alignment horizontal="center" vertical="center"/>
    </xf>
    <xf numFmtId="41" fontId="17" fillId="0" borderId="0" xfId="77" applyNumberFormat="1" applyFont="1" applyAlignment="1">
      <alignment horizontal="right" vertical="center"/>
    </xf>
    <xf numFmtId="41" fontId="37" fillId="0" borderId="0" xfId="0" applyNumberFormat="1" applyFont="1" applyFill="1" applyBorder="1" applyAlignment="1">
      <alignment horizontal="right" vertical="center"/>
    </xf>
    <xf numFmtId="181" fontId="17" fillId="0" borderId="0" xfId="170" applyNumberFormat="1" applyFont="1" applyFill="1" applyBorder="1" applyAlignment="1" applyProtection="1">
      <alignment horizontal="left" vertical="center"/>
      <protection locked="0"/>
    </xf>
    <xf numFmtId="41" fontId="19" fillId="0" borderId="36" xfId="4905" applyNumberFormat="1" applyFont="1" applyFill="1" applyBorder="1" applyAlignment="1" applyProtection="1">
      <alignment horizontal="right" vertical="center"/>
    </xf>
    <xf numFmtId="41" fontId="19" fillId="0" borderId="12" xfId="4905" applyNumberFormat="1" applyFont="1" applyFill="1" applyBorder="1" applyAlignment="1" applyProtection="1">
      <alignment horizontal="right" vertical="center"/>
    </xf>
    <xf numFmtId="41" fontId="19" fillId="0" borderId="36" xfId="77" applyNumberFormat="1" applyFont="1" applyFill="1" applyBorder="1" applyAlignment="1" applyProtection="1">
      <alignment horizontal="right" vertical="center"/>
    </xf>
    <xf numFmtId="41" fontId="19" fillId="0" borderId="12" xfId="4947" applyNumberFormat="1" applyFont="1" applyFill="1" applyBorder="1" applyAlignment="1" applyProtection="1">
      <alignment horizontal="right" vertical="center"/>
    </xf>
    <xf numFmtId="186" fontId="42" fillId="0" borderId="0" xfId="0" applyNumberFormat="1" applyFont="1" applyFill="1" applyBorder="1" applyAlignment="1">
      <alignment horizontal="right" vertical="center"/>
    </xf>
    <xf numFmtId="177" fontId="17" fillId="0" borderId="33" xfId="77" applyFont="1" applyFill="1" applyBorder="1" applyAlignment="1">
      <alignment horizontal="right" vertical="center"/>
    </xf>
    <xf numFmtId="191" fontId="17" fillId="0" borderId="0" xfId="77" applyNumberFormat="1" applyFont="1" applyFill="1" applyBorder="1" applyAlignment="1">
      <alignment horizontal="right" vertical="center"/>
    </xf>
    <xf numFmtId="177" fontId="17" fillId="0" borderId="28" xfId="77" applyFont="1" applyFill="1" applyBorder="1" applyAlignment="1">
      <alignment horizontal="right" vertical="center"/>
    </xf>
    <xf numFmtId="177" fontId="17" fillId="0" borderId="50" xfId="77" applyFont="1" applyFill="1" applyBorder="1" applyAlignment="1">
      <alignment horizontal="right" vertical="center"/>
    </xf>
    <xf numFmtId="191" fontId="17" fillId="0" borderId="46" xfId="77" applyNumberFormat="1" applyFont="1" applyFill="1" applyBorder="1" applyAlignment="1">
      <alignment horizontal="right" vertical="center"/>
    </xf>
    <xf numFmtId="41" fontId="17" fillId="0" borderId="30" xfId="0" applyNumberFormat="1" applyFont="1" applyFill="1" applyBorder="1" applyAlignment="1">
      <alignment horizontal="right" vertical="center"/>
    </xf>
    <xf numFmtId="41" fontId="17" fillId="0" borderId="28" xfId="0" applyNumberFormat="1" applyFont="1" applyFill="1" applyBorder="1" applyAlignment="1">
      <alignment horizontal="right" vertical="center"/>
    </xf>
    <xf numFmtId="191" fontId="17" fillId="0" borderId="68" xfId="77" applyNumberFormat="1" applyFont="1" applyFill="1" applyBorder="1" applyAlignment="1">
      <alignment horizontal="right" vertical="center"/>
    </xf>
    <xf numFmtId="41" fontId="17" fillId="0" borderId="33" xfId="77" applyNumberFormat="1" applyFont="1" applyFill="1" applyBorder="1" applyAlignment="1">
      <alignment vertical="center"/>
    </xf>
    <xf numFmtId="41" fontId="17" fillId="0" borderId="28" xfId="77" applyNumberFormat="1" applyFont="1" applyFill="1" applyBorder="1" applyAlignment="1">
      <alignment vertical="center"/>
    </xf>
    <xf numFmtId="0" fontId="17" fillId="0" borderId="0" xfId="0" applyNumberFormat="1" applyFont="1" applyFill="1" applyBorder="1" applyAlignment="1">
      <alignment vertical="center"/>
    </xf>
    <xf numFmtId="0" fontId="17" fillId="0" borderId="0" xfId="0" applyFont="1" applyFill="1" applyBorder="1" applyAlignment="1">
      <alignment horizontal="center" vertical="center"/>
    </xf>
    <xf numFmtId="0" fontId="19" fillId="0" borderId="0" xfId="0" applyNumberFormat="1" applyFont="1" applyFill="1" applyBorder="1" applyAlignment="1">
      <alignment horizontal="center" vertical="center"/>
    </xf>
    <xf numFmtId="228" fontId="19" fillId="0" borderId="0" xfId="77" applyNumberFormat="1" applyFont="1" applyFill="1" applyAlignment="1">
      <alignment horizontal="right" vertical="center"/>
    </xf>
    <xf numFmtId="182" fontId="19" fillId="0" borderId="0" xfId="0" applyNumberFormat="1" applyFont="1" applyFill="1" applyBorder="1" applyAlignment="1">
      <alignment horizontal="right" vertical="center"/>
    </xf>
    <xf numFmtId="183" fontId="19" fillId="0" borderId="0" xfId="0" applyNumberFormat="1" applyFont="1" applyFill="1" applyBorder="1" applyAlignment="1">
      <alignment horizontal="right" vertical="center"/>
    </xf>
    <xf numFmtId="227" fontId="19" fillId="0" borderId="0" xfId="0" applyNumberFormat="1" applyFont="1" applyFill="1" applyBorder="1" applyAlignment="1">
      <alignment horizontal="right" vertical="center"/>
    </xf>
    <xf numFmtId="41" fontId="17" fillId="0" borderId="76" xfId="0" applyNumberFormat="1" applyFont="1" applyFill="1" applyBorder="1" applyAlignment="1">
      <alignment horizontal="right" vertical="center"/>
    </xf>
    <xf numFmtId="191" fontId="19" fillId="0" borderId="76" xfId="0" applyNumberFormat="1" applyFont="1" applyFill="1" applyBorder="1" applyAlignment="1">
      <alignment horizontal="right" vertical="center"/>
    </xf>
    <xf numFmtId="41" fontId="19" fillId="0" borderId="0" xfId="107" applyNumberFormat="1" applyFont="1" applyFill="1" applyBorder="1" applyAlignment="1" applyProtection="1">
      <alignment horizontal="right" vertical="center"/>
      <protection locked="0" hidden="1"/>
    </xf>
    <xf numFmtId="187" fontId="19" fillId="0" borderId="0" xfId="0" applyNumberFormat="1" applyFont="1" applyFill="1" applyBorder="1" applyAlignment="1">
      <alignment horizontal="right" vertical="center"/>
    </xf>
    <xf numFmtId="196" fontId="17" fillId="0" borderId="0" xfId="0" applyNumberFormat="1" applyFont="1" applyFill="1" applyBorder="1" applyAlignment="1" applyProtection="1">
      <alignment horizontal="right" vertical="center"/>
    </xf>
    <xf numFmtId="196" fontId="17" fillId="0" borderId="76" xfId="0" applyNumberFormat="1" applyFont="1" applyFill="1" applyBorder="1" applyAlignment="1" applyProtection="1">
      <alignment horizontal="right" vertical="center"/>
    </xf>
    <xf numFmtId="41" fontId="23" fillId="0" borderId="0" xfId="77" applyNumberFormat="1" applyFont="1" applyFill="1" applyBorder="1" applyAlignment="1" applyProtection="1">
      <alignment horizontal="right" vertical="center"/>
      <protection locked="0"/>
    </xf>
    <xf numFmtId="41" fontId="17" fillId="0" borderId="0" xfId="77" applyNumberFormat="1" applyFont="1" applyFill="1" applyBorder="1" applyAlignment="1" applyProtection="1">
      <alignment horizontal="right" vertical="center"/>
      <protection locked="0"/>
    </xf>
    <xf numFmtId="41" fontId="23" fillId="0" borderId="0" xfId="107" applyFont="1" applyFill="1" applyAlignment="1" applyProtection="1">
      <alignment vertical="center"/>
      <protection locked="0"/>
    </xf>
    <xf numFmtId="41" fontId="23" fillId="0" borderId="0" xfId="107" applyFont="1" applyFill="1" applyBorder="1" applyAlignment="1" applyProtection="1">
      <alignment vertical="center"/>
      <protection locked="0"/>
    </xf>
    <xf numFmtId="41" fontId="23" fillId="0" borderId="76" xfId="77" applyNumberFormat="1" applyFont="1" applyFill="1" applyBorder="1" applyAlignment="1" applyProtection="1">
      <alignment horizontal="right" vertical="center"/>
      <protection locked="0"/>
    </xf>
    <xf numFmtId="41" fontId="17" fillId="0" borderId="76" xfId="77" applyNumberFormat="1" applyFont="1" applyFill="1" applyBorder="1" applyAlignment="1" applyProtection="1">
      <alignment horizontal="right" vertical="center"/>
      <protection locked="0"/>
    </xf>
    <xf numFmtId="41" fontId="23" fillId="0" borderId="76" xfId="107" applyFont="1" applyFill="1" applyBorder="1" applyAlignment="1" applyProtection="1">
      <alignment vertical="center"/>
      <protection locked="0"/>
    </xf>
    <xf numFmtId="41" fontId="17" fillId="0" borderId="76" xfId="109" applyNumberFormat="1" applyFont="1" applyFill="1" applyBorder="1" applyAlignment="1" applyProtection="1">
      <alignment horizontal="center" vertical="center"/>
      <protection locked="0"/>
    </xf>
    <xf numFmtId="41" fontId="17" fillId="0" borderId="76" xfId="0" applyNumberFormat="1" applyFont="1" applyFill="1" applyBorder="1" applyAlignment="1" applyProtection="1">
      <alignment horizontal="center" vertical="center"/>
      <protection locked="0"/>
    </xf>
    <xf numFmtId="0" fontId="17" fillId="0" borderId="76" xfId="0" applyNumberFormat="1" applyFont="1" applyFill="1" applyBorder="1" applyAlignment="1" applyProtection="1">
      <alignment horizontal="right" vertical="center"/>
      <protection locked="0"/>
    </xf>
    <xf numFmtId="41" fontId="19" fillId="0" borderId="12" xfId="0" applyNumberFormat="1" applyFont="1" applyFill="1" applyBorder="1" applyAlignment="1">
      <alignment horizontal="right" vertical="center"/>
    </xf>
    <xf numFmtId="41" fontId="23" fillId="0" borderId="34" xfId="77" applyNumberFormat="1" applyFont="1" applyFill="1" applyBorder="1" applyAlignment="1" applyProtection="1">
      <alignment horizontal="right" vertical="center"/>
      <protection locked="0"/>
    </xf>
    <xf numFmtId="41" fontId="23" fillId="0" borderId="34" xfId="107" applyFont="1" applyFill="1" applyBorder="1" applyAlignment="1" applyProtection="1">
      <alignment vertical="center"/>
      <protection locked="0"/>
    </xf>
    <xf numFmtId="41" fontId="23" fillId="0" borderId="0" xfId="77" applyNumberFormat="1" applyFont="1" applyFill="1" applyBorder="1" applyAlignment="1" applyProtection="1">
      <alignment vertical="center"/>
      <protection locked="0"/>
    </xf>
    <xf numFmtId="41" fontId="23" fillId="0" borderId="76" xfId="77" applyNumberFormat="1" applyFont="1" applyFill="1" applyBorder="1" applyAlignment="1" applyProtection="1">
      <alignment vertical="center"/>
      <protection locked="0"/>
    </xf>
    <xf numFmtId="41" fontId="23" fillId="0" borderId="46" xfId="107" applyFont="1" applyFill="1" applyBorder="1" applyAlignment="1" applyProtection="1">
      <alignment vertical="center"/>
      <protection locked="0"/>
    </xf>
    <xf numFmtId="41" fontId="17" fillId="0" borderId="34" xfId="77" applyNumberFormat="1" applyFont="1" applyFill="1" applyBorder="1" applyAlignment="1" applyProtection="1">
      <alignment horizontal="right" vertical="center"/>
      <protection locked="0"/>
    </xf>
    <xf numFmtId="41" fontId="23" fillId="0" borderId="34" xfId="77" applyNumberFormat="1" applyFont="1" applyFill="1" applyBorder="1" applyAlignment="1" applyProtection="1">
      <alignment vertical="center"/>
      <protection locked="0"/>
    </xf>
    <xf numFmtId="41" fontId="17" fillId="0" borderId="36" xfId="77" applyNumberFormat="1" applyFont="1" applyFill="1" applyBorder="1" applyAlignment="1" applyProtection="1">
      <alignment horizontal="right" vertical="center"/>
      <protection locked="0"/>
    </xf>
    <xf numFmtId="41" fontId="212" fillId="0" borderId="0" xfId="77" applyNumberFormat="1" applyFont="1" applyFill="1" applyBorder="1" applyAlignment="1" applyProtection="1">
      <alignment horizontal="right" vertical="center"/>
      <protection locked="0"/>
    </xf>
    <xf numFmtId="41" fontId="212" fillId="0" borderId="76" xfId="77" applyNumberFormat="1" applyFont="1" applyFill="1" applyBorder="1" applyAlignment="1" applyProtection="1">
      <alignment horizontal="right" vertical="center"/>
      <protection locked="0"/>
    </xf>
    <xf numFmtId="41" fontId="19" fillId="0" borderId="50" xfId="77" applyNumberFormat="1" applyFont="1" applyFill="1" applyBorder="1" applyAlignment="1">
      <alignment horizontal="right" vertical="center"/>
    </xf>
    <xf numFmtId="41" fontId="19" fillId="0" borderId="35" xfId="77" applyNumberFormat="1" applyFont="1" applyFill="1" applyBorder="1" applyAlignment="1">
      <alignment horizontal="right" vertical="center"/>
    </xf>
    <xf numFmtId="41" fontId="213" fillId="0" borderId="0" xfId="0" applyNumberFormat="1" applyFont="1" applyFill="1" applyBorder="1" applyAlignment="1">
      <alignment horizontal="right" vertical="center"/>
    </xf>
    <xf numFmtId="177" fontId="17" fillId="0" borderId="0" xfId="77" applyFont="1" applyFill="1" applyAlignment="1">
      <alignment vertical="center"/>
    </xf>
    <xf numFmtId="41" fontId="17" fillId="0" borderId="0" xfId="171" applyNumberFormat="1" applyFont="1" applyFill="1" applyBorder="1" applyAlignment="1">
      <alignment vertical="center"/>
    </xf>
    <xf numFmtId="41" fontId="17" fillId="0" borderId="0" xfId="77" applyNumberFormat="1" applyFont="1" applyFill="1" applyAlignment="1">
      <alignment horizontal="right" vertical="center"/>
    </xf>
    <xf numFmtId="41" fontId="17" fillId="0" borderId="0" xfId="171" applyNumberFormat="1" applyFont="1" applyFill="1" applyBorder="1" applyAlignment="1">
      <alignment horizontal="right" vertical="center"/>
    </xf>
    <xf numFmtId="177" fontId="17" fillId="0" borderId="0" xfId="77" applyFont="1" applyFill="1" applyAlignment="1" applyProtection="1">
      <alignment vertical="center"/>
      <protection hidden="1"/>
    </xf>
    <xf numFmtId="177" fontId="17" fillId="0" borderId="0" xfId="77" applyFont="1" applyFill="1" applyBorder="1" applyAlignment="1" applyProtection="1">
      <alignment vertical="center"/>
      <protection hidden="1"/>
    </xf>
    <xf numFmtId="41" fontId="17" fillId="0" borderId="76" xfId="77" applyNumberFormat="1" applyFont="1" applyFill="1" applyBorder="1" applyAlignment="1" applyProtection="1">
      <alignment horizontal="right" vertical="center"/>
      <protection hidden="1"/>
    </xf>
    <xf numFmtId="177" fontId="17" fillId="0" borderId="76" xfId="77" applyFont="1" applyFill="1" applyBorder="1" applyAlignment="1" applyProtection="1">
      <alignment vertical="center"/>
      <protection hidden="1"/>
    </xf>
    <xf numFmtId="41" fontId="17" fillId="0" borderId="0" xfId="0" applyNumberFormat="1" applyFont="1" applyFill="1" applyBorder="1" applyAlignment="1" applyProtection="1">
      <alignment horizontal="right" vertical="center"/>
    </xf>
    <xf numFmtId="41" fontId="17" fillId="0" borderId="76" xfId="0" applyNumberFormat="1" applyFont="1" applyFill="1" applyBorder="1" applyAlignment="1" applyProtection="1">
      <alignment horizontal="right" vertical="center"/>
    </xf>
    <xf numFmtId="41" fontId="17" fillId="0" borderId="76" xfId="0" applyNumberFormat="1" applyFont="1" applyFill="1" applyBorder="1" applyAlignment="1" applyProtection="1">
      <alignment horizontal="right" vertical="center"/>
      <protection locked="0"/>
    </xf>
    <xf numFmtId="41" fontId="19" fillId="0" borderId="76" xfId="77" applyNumberFormat="1" applyFont="1" applyFill="1" applyBorder="1" applyAlignment="1">
      <alignment vertical="center"/>
    </xf>
    <xf numFmtId="41" fontId="19" fillId="0" borderId="76" xfId="168" applyNumberFormat="1" applyFont="1" applyFill="1" applyBorder="1" applyAlignment="1">
      <alignment horizontal="right" vertical="center"/>
    </xf>
    <xf numFmtId="41" fontId="19" fillId="0" borderId="0" xfId="168" applyNumberFormat="1" applyFont="1" applyFill="1" applyBorder="1" applyAlignment="1">
      <alignment horizontal="right" vertical="center"/>
    </xf>
    <xf numFmtId="0" fontId="121" fillId="0" borderId="76" xfId="0" applyFont="1" applyFill="1" applyBorder="1" applyAlignment="1">
      <alignment horizontal="center" vertical="center" wrapText="1"/>
    </xf>
    <xf numFmtId="0" fontId="19" fillId="0" borderId="76" xfId="77" applyNumberFormat="1" applyFont="1" applyFill="1" applyBorder="1" applyAlignment="1" applyProtection="1">
      <alignment horizontal="center" vertical="center"/>
      <protection hidden="1"/>
    </xf>
    <xf numFmtId="41" fontId="121" fillId="0" borderId="76" xfId="0" applyNumberFormat="1" applyFont="1" applyFill="1" applyBorder="1" applyAlignment="1">
      <alignment horizontal="right" vertical="center"/>
    </xf>
    <xf numFmtId="41" fontId="121" fillId="0" borderId="76" xfId="111" applyNumberFormat="1" applyFont="1" applyFill="1" applyBorder="1" applyAlignment="1">
      <alignment horizontal="right" vertical="center"/>
    </xf>
    <xf numFmtId="229" fontId="121" fillId="0" borderId="76" xfId="111" applyNumberFormat="1" applyFont="1" applyFill="1" applyBorder="1" applyAlignment="1">
      <alignment horizontal="right" vertical="center"/>
    </xf>
    <xf numFmtId="0" fontId="0" fillId="0" borderId="0" xfId="0" applyFont="1" applyFill="1" applyBorder="1"/>
    <xf numFmtId="0" fontId="19" fillId="0" borderId="0" xfId="77" applyNumberFormat="1" applyFont="1" applyFill="1" applyBorder="1" applyAlignment="1" applyProtection="1">
      <alignment horizontal="center" vertical="center"/>
      <protection hidden="1"/>
    </xf>
    <xf numFmtId="0" fontId="23" fillId="24" borderId="0" xfId="0" applyFont="1" applyFill="1" applyAlignment="1">
      <alignment horizontal="right" vertical="center"/>
    </xf>
    <xf numFmtId="177" fontId="38" fillId="24" borderId="14" xfId="108" applyFont="1" applyFill="1" applyBorder="1" applyAlignment="1">
      <alignment horizontal="center" vertical="center"/>
    </xf>
    <xf numFmtId="0" fontId="17" fillId="24" borderId="21" xfId="0" applyFont="1" applyFill="1" applyBorder="1" applyAlignment="1">
      <alignment horizontal="center" vertical="center" wrapText="1"/>
    </xf>
    <xf numFmtId="0" fontId="17" fillId="24" borderId="25" xfId="0" applyFont="1" applyFill="1" applyBorder="1" applyAlignment="1">
      <alignment horizontal="center" vertical="center"/>
    </xf>
    <xf numFmtId="0" fontId="17" fillId="24" borderId="24" xfId="0" applyFont="1" applyFill="1" applyBorder="1" applyAlignment="1">
      <alignment horizontal="center" vertical="center"/>
    </xf>
    <xf numFmtId="0" fontId="17" fillId="24" borderId="45" xfId="0" applyFont="1" applyFill="1" applyBorder="1" applyAlignment="1">
      <alignment horizontal="center" vertical="center" wrapText="1"/>
    </xf>
    <xf numFmtId="0" fontId="17" fillId="24" borderId="48" xfId="0" applyFont="1" applyFill="1" applyBorder="1" applyAlignment="1">
      <alignment horizontal="center" vertical="center" wrapText="1"/>
    </xf>
    <xf numFmtId="0" fontId="17" fillId="24" borderId="29" xfId="0" applyFont="1" applyFill="1" applyBorder="1" applyAlignment="1">
      <alignment horizontal="center" vertical="center" wrapText="1"/>
    </xf>
    <xf numFmtId="0" fontId="17" fillId="25" borderId="18" xfId="0" applyFont="1" applyFill="1" applyBorder="1" applyAlignment="1">
      <alignment horizontal="center" vertical="center" wrapText="1"/>
    </xf>
    <xf numFmtId="0" fontId="17" fillId="24" borderId="27" xfId="0" applyFont="1" applyFill="1" applyBorder="1" applyAlignment="1">
      <alignment horizontal="center" vertical="center" wrapText="1"/>
    </xf>
    <xf numFmtId="0" fontId="17" fillId="24" borderId="18" xfId="0" applyFont="1" applyFill="1" applyBorder="1" applyAlignment="1">
      <alignment horizontal="center" vertical="center" wrapText="1"/>
    </xf>
    <xf numFmtId="0" fontId="17" fillId="24" borderId="19" xfId="0" applyFont="1" applyFill="1" applyBorder="1" applyAlignment="1">
      <alignment horizontal="center" vertical="center" wrapText="1"/>
    </xf>
    <xf numFmtId="0" fontId="17" fillId="24" borderId="26" xfId="0" applyFont="1" applyFill="1" applyBorder="1" applyAlignment="1">
      <alignment horizontal="center" vertical="center"/>
    </xf>
    <xf numFmtId="0" fontId="17" fillId="24" borderId="47" xfId="0" applyFont="1" applyFill="1" applyBorder="1" applyAlignment="1">
      <alignment horizontal="center" vertical="center" wrapText="1"/>
    </xf>
    <xf numFmtId="0" fontId="17" fillId="24" borderId="28" xfId="0" applyFont="1" applyFill="1" applyBorder="1" applyAlignment="1">
      <alignment horizontal="center" vertical="center" wrapText="1"/>
    </xf>
    <xf numFmtId="0" fontId="17" fillId="24" borderId="32" xfId="0" applyFont="1" applyFill="1" applyBorder="1" applyAlignment="1">
      <alignment horizontal="center" vertical="center" wrapText="1"/>
    </xf>
    <xf numFmtId="0" fontId="17" fillId="24" borderId="20" xfId="0" applyFont="1" applyFill="1" applyBorder="1" applyAlignment="1">
      <alignment horizontal="center" vertical="center" wrapText="1"/>
    </xf>
    <xf numFmtId="0" fontId="17" fillId="24" borderId="30" xfId="0" applyFont="1" applyFill="1" applyBorder="1" applyAlignment="1">
      <alignment horizontal="center" vertical="center" wrapText="1"/>
    </xf>
    <xf numFmtId="0" fontId="17" fillId="24" borderId="73" xfId="0" applyFont="1" applyFill="1" applyBorder="1" applyAlignment="1">
      <alignment horizontal="center" vertical="center" wrapText="1"/>
    </xf>
    <xf numFmtId="0" fontId="17" fillId="24" borderId="22" xfId="0" applyFont="1" applyFill="1" applyBorder="1" applyAlignment="1">
      <alignment horizontal="center" vertical="center" wrapText="1"/>
    </xf>
    <xf numFmtId="0" fontId="17" fillId="24" borderId="74" xfId="0" applyFont="1" applyFill="1" applyBorder="1" applyAlignment="1">
      <alignment horizontal="center" vertical="center" wrapText="1"/>
    </xf>
    <xf numFmtId="180" fontId="17" fillId="24" borderId="30" xfId="0" applyNumberFormat="1" applyFont="1" applyFill="1" applyBorder="1" applyAlignment="1">
      <alignment horizontal="center" vertical="center" wrapText="1"/>
    </xf>
    <xf numFmtId="180" fontId="17" fillId="24" borderId="73" xfId="0" applyNumberFormat="1" applyFont="1" applyFill="1" applyBorder="1" applyAlignment="1">
      <alignment horizontal="center" vertical="center" wrapText="1"/>
    </xf>
    <xf numFmtId="0" fontId="17" fillId="24" borderId="17" xfId="0" applyFont="1" applyFill="1" applyBorder="1" applyAlignment="1">
      <alignment horizontal="center" vertical="center"/>
    </xf>
    <xf numFmtId="0" fontId="17" fillId="24" borderId="0" xfId="0" applyFont="1" applyFill="1" applyBorder="1" applyAlignment="1">
      <alignment horizontal="center" vertical="center"/>
    </xf>
    <xf numFmtId="0" fontId="17" fillId="24" borderId="36" xfId="0" applyFont="1" applyFill="1" applyBorder="1" applyAlignment="1">
      <alignment horizontal="center" vertical="center"/>
    </xf>
    <xf numFmtId="0" fontId="24" fillId="24" borderId="0" xfId="0" applyNumberFormat="1" applyFont="1" applyFill="1" applyAlignment="1">
      <alignment horizontal="center" vertical="center" wrapText="1"/>
    </xf>
    <xf numFmtId="0" fontId="24" fillId="24" borderId="0" xfId="0" applyNumberFormat="1" applyFont="1" applyFill="1" applyAlignment="1">
      <alignment horizontal="center" vertical="center"/>
    </xf>
    <xf numFmtId="0" fontId="24" fillId="24" borderId="0" xfId="0" applyNumberFormat="1" applyFont="1" applyFill="1" applyAlignment="1" applyProtection="1">
      <alignment horizontal="center" vertical="center"/>
      <protection hidden="1"/>
    </xf>
    <xf numFmtId="0" fontId="17" fillId="24" borderId="16" xfId="0" applyFont="1" applyFill="1" applyBorder="1" applyAlignment="1">
      <alignment horizontal="center" vertical="center" wrapText="1"/>
    </xf>
    <xf numFmtId="0" fontId="17" fillId="24" borderId="48" xfId="0" applyNumberFormat="1" applyFont="1" applyFill="1" applyBorder="1" applyAlignment="1">
      <alignment horizontal="center" vertical="center" wrapText="1"/>
    </xf>
    <xf numFmtId="0" fontId="17" fillId="24" borderId="18" xfId="0" applyNumberFormat="1" applyFont="1" applyFill="1" applyBorder="1" applyAlignment="1">
      <alignment horizontal="center" vertical="center"/>
    </xf>
    <xf numFmtId="0" fontId="17" fillId="24" borderId="19" xfId="0" applyNumberFormat="1" applyFont="1" applyFill="1" applyBorder="1" applyAlignment="1">
      <alignment horizontal="center" vertical="center"/>
    </xf>
    <xf numFmtId="0" fontId="17" fillId="24" borderId="28" xfId="0" applyFont="1" applyFill="1" applyBorder="1" applyAlignment="1">
      <alignment horizontal="center" vertical="center"/>
    </xf>
    <xf numFmtId="0" fontId="17" fillId="24" borderId="32" xfId="0" applyFont="1" applyFill="1" applyBorder="1" applyAlignment="1">
      <alignment horizontal="center" vertical="center"/>
    </xf>
    <xf numFmtId="0" fontId="17" fillId="24" borderId="41" xfId="0" applyFont="1" applyFill="1" applyBorder="1" applyAlignment="1">
      <alignment horizontal="center" vertical="center" wrapText="1"/>
    </xf>
    <xf numFmtId="180" fontId="17" fillId="24" borderId="22" xfId="0" applyNumberFormat="1" applyFont="1" applyFill="1" applyBorder="1" applyAlignment="1">
      <alignment horizontal="center" vertical="center" wrapText="1"/>
    </xf>
    <xf numFmtId="180" fontId="17" fillId="24" borderId="74" xfId="0" applyNumberFormat="1" applyFont="1" applyFill="1" applyBorder="1" applyAlignment="1">
      <alignment horizontal="center" vertical="center" wrapText="1"/>
    </xf>
    <xf numFmtId="181" fontId="17" fillId="0" borderId="17" xfId="0" applyNumberFormat="1" applyFont="1" applyFill="1" applyBorder="1" applyAlignment="1">
      <alignment horizontal="left" vertical="center" wrapText="1"/>
    </xf>
    <xf numFmtId="0" fontId="17" fillId="0" borderId="17" xfId="0" applyFont="1" applyFill="1" applyBorder="1" applyAlignment="1">
      <alignment horizontal="right" vertical="center"/>
    </xf>
    <xf numFmtId="0" fontId="23" fillId="0" borderId="0" xfId="0" applyFont="1" applyFill="1" applyAlignment="1">
      <alignment horizontal="right" vertical="center"/>
    </xf>
    <xf numFmtId="0" fontId="17" fillId="0" borderId="47" xfId="0" applyFont="1" applyFill="1" applyBorder="1" applyAlignment="1">
      <alignment horizontal="center" vertical="center" wrapText="1"/>
    </xf>
    <xf numFmtId="0" fontId="17" fillId="0" borderId="28" xfId="0" applyFont="1" applyFill="1" applyBorder="1" applyAlignment="1">
      <alignment horizontal="center" vertical="center"/>
    </xf>
    <xf numFmtId="0" fontId="17" fillId="0" borderId="32" xfId="0" applyFont="1" applyFill="1" applyBorder="1" applyAlignment="1">
      <alignment horizontal="center" vertical="center"/>
    </xf>
    <xf numFmtId="0" fontId="17" fillId="0" borderId="72" xfId="0" applyFont="1" applyFill="1" applyBorder="1" applyAlignment="1">
      <alignment horizontal="center" vertical="center" wrapText="1"/>
    </xf>
    <xf numFmtId="0" fontId="17" fillId="0" borderId="17" xfId="0" applyFont="1" applyFill="1" applyBorder="1" applyAlignment="1">
      <alignment horizontal="center" vertical="center" wrapText="1"/>
    </xf>
    <xf numFmtId="0" fontId="17" fillId="0" borderId="29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7" fillId="0" borderId="22" xfId="0" applyFont="1" applyFill="1" applyBorder="1" applyAlignment="1">
      <alignment horizontal="center" vertical="center" wrapText="1"/>
    </xf>
    <xf numFmtId="0" fontId="17" fillId="0" borderId="16" xfId="0" applyFont="1" applyFill="1" applyBorder="1" applyAlignment="1">
      <alignment horizontal="center" vertical="center" wrapText="1"/>
    </xf>
    <xf numFmtId="0" fontId="17" fillId="0" borderId="27" xfId="0" applyFont="1" applyFill="1" applyBorder="1" applyAlignment="1">
      <alignment horizontal="center" vertical="center" wrapText="1"/>
    </xf>
    <xf numFmtId="0" fontId="17" fillId="0" borderId="18" xfId="0" applyFont="1" applyFill="1" applyBorder="1" applyAlignment="1">
      <alignment horizontal="center" vertical="center" wrapText="1"/>
    </xf>
    <xf numFmtId="0" fontId="17" fillId="0" borderId="19" xfId="0" applyFont="1" applyFill="1" applyBorder="1" applyAlignment="1">
      <alignment horizontal="center" vertical="center" wrapText="1"/>
    </xf>
    <xf numFmtId="0" fontId="17" fillId="0" borderId="26" xfId="0" applyFont="1" applyFill="1" applyBorder="1" applyAlignment="1">
      <alignment horizontal="center" vertical="center"/>
    </xf>
    <xf numFmtId="0" fontId="17" fillId="0" borderId="25" xfId="0" applyFont="1" applyFill="1" applyBorder="1" applyAlignment="1">
      <alignment horizontal="center" vertical="center"/>
    </xf>
    <xf numFmtId="0" fontId="17" fillId="0" borderId="70" xfId="0" applyNumberFormat="1" applyFont="1" applyFill="1" applyBorder="1" applyAlignment="1">
      <alignment horizontal="center" vertical="center" wrapText="1"/>
    </xf>
    <xf numFmtId="0" fontId="17" fillId="0" borderId="18" xfId="0" applyNumberFormat="1" applyFont="1" applyFill="1" applyBorder="1" applyAlignment="1">
      <alignment horizontal="center" vertical="center"/>
    </xf>
    <xf numFmtId="0" fontId="17" fillId="0" borderId="19" xfId="0" applyNumberFormat="1" applyFont="1" applyFill="1" applyBorder="1" applyAlignment="1">
      <alignment horizontal="center" vertical="center"/>
    </xf>
    <xf numFmtId="0" fontId="17" fillId="0" borderId="21" xfId="0" applyFont="1" applyFill="1" applyBorder="1" applyAlignment="1">
      <alignment horizontal="center" vertical="center" wrapText="1"/>
    </xf>
    <xf numFmtId="0" fontId="17" fillId="0" borderId="24" xfId="0" applyFont="1" applyFill="1" applyBorder="1" applyAlignment="1">
      <alignment horizontal="center" vertical="center"/>
    </xf>
    <xf numFmtId="0" fontId="17" fillId="0" borderId="41" xfId="0" applyFont="1" applyFill="1" applyBorder="1" applyAlignment="1">
      <alignment horizontal="center" vertical="center" wrapText="1"/>
    </xf>
    <xf numFmtId="0" fontId="17" fillId="0" borderId="20" xfId="0" applyFont="1" applyFill="1" applyBorder="1" applyAlignment="1">
      <alignment horizontal="center" vertical="center" wrapText="1"/>
    </xf>
    <xf numFmtId="0" fontId="17" fillId="0" borderId="28" xfId="0" applyFont="1" applyFill="1" applyBorder="1" applyAlignment="1">
      <alignment horizontal="center" vertical="center" wrapText="1"/>
    </xf>
    <xf numFmtId="0" fontId="17" fillId="0" borderId="32" xfId="0" applyFont="1" applyFill="1" applyBorder="1" applyAlignment="1">
      <alignment horizontal="center" vertical="center" wrapText="1"/>
    </xf>
    <xf numFmtId="1" fontId="24" fillId="0" borderId="0" xfId="0" applyNumberFormat="1" applyFont="1" applyFill="1" applyAlignment="1">
      <alignment horizontal="center" vertical="top"/>
    </xf>
    <xf numFmtId="0" fontId="24" fillId="0" borderId="0" xfId="0" applyNumberFormat="1" applyFont="1" applyFill="1" applyAlignment="1" applyProtection="1">
      <alignment horizontal="center" vertical="center"/>
      <protection hidden="1"/>
    </xf>
    <xf numFmtId="1" fontId="89" fillId="0" borderId="0" xfId="0" applyNumberFormat="1" applyFont="1" applyFill="1" applyAlignment="1">
      <alignment horizontal="center" vertical="center"/>
    </xf>
    <xf numFmtId="177" fontId="38" fillId="0" borderId="14" xfId="108" applyFont="1" applyFill="1" applyBorder="1" applyAlignment="1">
      <alignment horizontal="center" vertical="center"/>
    </xf>
    <xf numFmtId="0" fontId="17" fillId="0" borderId="14" xfId="0" applyNumberFormat="1" applyFont="1" applyFill="1" applyBorder="1" applyAlignment="1">
      <alignment horizontal="right" vertical="center"/>
    </xf>
    <xf numFmtId="0" fontId="24" fillId="0" borderId="0" xfId="0" applyFont="1" applyFill="1" applyAlignment="1">
      <alignment horizontal="center" vertical="center"/>
    </xf>
    <xf numFmtId="0" fontId="24" fillId="0" borderId="0" xfId="0" applyFont="1" applyFill="1" applyBorder="1" applyAlignment="1">
      <alignment horizontal="center" vertical="center"/>
    </xf>
    <xf numFmtId="0" fontId="24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17" fillId="0" borderId="70" xfId="0" applyFont="1" applyFill="1" applyBorder="1" applyAlignment="1">
      <alignment horizontal="center" vertical="center" wrapText="1"/>
    </xf>
    <xf numFmtId="0" fontId="17" fillId="0" borderId="18" xfId="0" applyFont="1" applyFill="1" applyBorder="1"/>
    <xf numFmtId="0" fontId="17" fillId="0" borderId="19" xfId="0" applyFont="1" applyFill="1" applyBorder="1"/>
    <xf numFmtId="0" fontId="17" fillId="0" borderId="48" xfId="0" applyFont="1" applyFill="1" applyBorder="1" applyAlignment="1">
      <alignment horizontal="center" vertical="center" wrapText="1"/>
    </xf>
    <xf numFmtId="0" fontId="17" fillId="0" borderId="40" xfId="0" applyFont="1" applyFill="1" applyBorder="1" applyAlignment="1">
      <alignment horizontal="center" vertical="center" wrapText="1"/>
    </xf>
    <xf numFmtId="0" fontId="17" fillId="0" borderId="42" xfId="0" applyFont="1" applyFill="1" applyBorder="1" applyAlignment="1">
      <alignment horizontal="center" vertical="center" wrapText="1"/>
    </xf>
    <xf numFmtId="0" fontId="17" fillId="0" borderId="23" xfId="0" applyFont="1" applyFill="1" applyBorder="1" applyAlignment="1">
      <alignment horizontal="center" vertical="center" wrapText="1"/>
    </xf>
    <xf numFmtId="0" fontId="17" fillId="0" borderId="45" xfId="0" applyFont="1" applyFill="1" applyBorder="1" applyAlignment="1">
      <alignment horizontal="center" vertical="center" wrapText="1"/>
    </xf>
    <xf numFmtId="0" fontId="17" fillId="0" borderId="29" xfId="0" applyFont="1" applyFill="1" applyBorder="1"/>
    <xf numFmtId="0" fontId="17" fillId="0" borderId="16" xfId="0" applyFont="1" applyFill="1" applyBorder="1"/>
    <xf numFmtId="0" fontId="17" fillId="0" borderId="31" xfId="0" applyFont="1" applyFill="1" applyBorder="1" applyAlignment="1">
      <alignment horizontal="center" vertical="center" wrapText="1"/>
    </xf>
    <xf numFmtId="0" fontId="17" fillId="0" borderId="46" xfId="0" applyFont="1" applyFill="1" applyBorder="1" applyAlignment="1">
      <alignment horizontal="center" vertical="center" wrapText="1"/>
    </xf>
    <xf numFmtId="0" fontId="17" fillId="0" borderId="49" xfId="0" applyFont="1" applyFill="1" applyBorder="1" applyAlignment="1">
      <alignment horizontal="center" vertical="center" wrapText="1"/>
    </xf>
    <xf numFmtId="0" fontId="17" fillId="0" borderId="36" xfId="0" applyFont="1" applyFill="1" applyBorder="1" applyAlignment="1">
      <alignment horizontal="center" vertical="center" wrapText="1"/>
    </xf>
    <xf numFmtId="0" fontId="17" fillId="0" borderId="30" xfId="0" applyFont="1" applyFill="1" applyBorder="1" applyAlignment="1">
      <alignment horizontal="center" vertical="center" wrapText="1"/>
    </xf>
    <xf numFmtId="180" fontId="17" fillId="0" borderId="22" xfId="0" applyNumberFormat="1" applyFont="1" applyFill="1" applyBorder="1" applyAlignment="1">
      <alignment horizontal="center" vertical="center" wrapText="1"/>
    </xf>
    <xf numFmtId="180" fontId="17" fillId="0" borderId="16" xfId="0" applyNumberFormat="1" applyFont="1" applyFill="1" applyBorder="1" applyAlignment="1">
      <alignment horizontal="center" vertical="center" wrapText="1"/>
    </xf>
    <xf numFmtId="0" fontId="17" fillId="0" borderId="73" xfId="0" applyFont="1" applyFill="1" applyBorder="1" applyAlignment="1">
      <alignment horizontal="center" vertical="center" wrapText="1"/>
    </xf>
    <xf numFmtId="0" fontId="17" fillId="0" borderId="41" xfId="0" applyFont="1" applyFill="1" applyBorder="1" applyAlignment="1">
      <alignment horizontal="center" vertical="center"/>
    </xf>
    <xf numFmtId="0" fontId="17" fillId="0" borderId="20" xfId="0" applyFont="1" applyFill="1" applyBorder="1" applyAlignment="1">
      <alignment horizontal="center" vertical="center"/>
    </xf>
    <xf numFmtId="0" fontId="17" fillId="0" borderId="21" xfId="0" applyFont="1" applyFill="1" applyBorder="1" applyAlignment="1">
      <alignment horizontal="center" vertical="center"/>
    </xf>
    <xf numFmtId="41" fontId="24" fillId="0" borderId="0" xfId="0" applyNumberFormat="1" applyFont="1" applyFill="1" applyAlignment="1" applyProtection="1">
      <alignment horizontal="center" vertical="center"/>
      <protection locked="0"/>
    </xf>
    <xf numFmtId="41" fontId="24" fillId="0" borderId="0" xfId="109" applyNumberFormat="1" applyFont="1" applyFill="1" applyAlignment="1" applyProtection="1">
      <alignment horizontal="center" vertical="center"/>
      <protection locked="0"/>
    </xf>
    <xf numFmtId="0" fontId="86" fillId="0" borderId="0" xfId="0" applyFont="1" applyFill="1" applyAlignment="1" applyProtection="1">
      <alignment horizontal="center" vertical="center"/>
      <protection locked="0"/>
    </xf>
    <xf numFmtId="41" fontId="19" fillId="0" borderId="0" xfId="109" applyNumberFormat="1" applyFont="1" applyFill="1" applyAlignment="1" applyProtection="1">
      <alignment horizontal="center" vertical="center"/>
      <protection locked="0"/>
    </xf>
    <xf numFmtId="41" fontId="17" fillId="0" borderId="70" xfId="109" applyNumberFormat="1" applyFont="1" applyFill="1" applyBorder="1" applyAlignment="1" applyProtection="1">
      <alignment horizontal="center" vertical="center" wrapText="1"/>
      <protection locked="0"/>
    </xf>
    <xf numFmtId="41" fontId="17" fillId="0" borderId="18" xfId="109" applyNumberFormat="1" applyFont="1" applyFill="1" applyBorder="1" applyAlignment="1" applyProtection="1">
      <alignment horizontal="center" vertical="center" wrapText="1"/>
      <protection locked="0"/>
    </xf>
    <xf numFmtId="41" fontId="17" fillId="0" borderId="19" xfId="109" applyNumberFormat="1" applyFont="1" applyFill="1" applyBorder="1" applyAlignment="1" applyProtection="1">
      <alignment horizontal="center" vertical="center" wrapText="1"/>
      <protection locked="0"/>
    </xf>
    <xf numFmtId="41" fontId="17" fillId="0" borderId="70" xfId="0" applyNumberFormat="1" applyFont="1" applyFill="1" applyBorder="1" applyAlignment="1" applyProtection="1">
      <alignment horizontal="center" vertical="center" wrapText="1"/>
      <protection locked="0"/>
    </xf>
    <xf numFmtId="41" fontId="17" fillId="0" borderId="18" xfId="0" applyNumberFormat="1" applyFont="1" applyFill="1" applyBorder="1" applyAlignment="1" applyProtection="1">
      <alignment horizontal="center" vertical="center" wrapText="1"/>
      <protection locked="0"/>
    </xf>
    <xf numFmtId="41" fontId="17" fillId="0" borderId="19" xfId="0" applyNumberFormat="1" applyFont="1" applyFill="1" applyBorder="1" applyAlignment="1" applyProtection="1">
      <alignment horizontal="center" vertical="center" wrapText="1"/>
      <protection locked="0"/>
    </xf>
    <xf numFmtId="41" fontId="17" fillId="0" borderId="41" xfId="0" applyNumberFormat="1" applyFont="1" applyFill="1" applyBorder="1" applyAlignment="1" applyProtection="1">
      <alignment horizontal="center" vertical="center"/>
      <protection locked="0"/>
    </xf>
    <xf numFmtId="41" fontId="17" fillId="0" borderId="20" xfId="0" applyNumberFormat="1" applyFont="1" applyFill="1" applyBorder="1" applyAlignment="1" applyProtection="1">
      <alignment horizontal="center" vertical="center"/>
      <protection locked="0"/>
    </xf>
    <xf numFmtId="0" fontId="17" fillId="0" borderId="20" xfId="0" applyFont="1" applyFill="1" applyBorder="1" applyAlignment="1" applyProtection="1">
      <alignment horizontal="center" vertical="center"/>
      <protection locked="0"/>
    </xf>
    <xf numFmtId="0" fontId="17" fillId="0" borderId="21" xfId="0" applyFont="1" applyFill="1" applyBorder="1" applyAlignment="1" applyProtection="1">
      <alignment horizontal="center" vertical="center"/>
      <protection locked="0"/>
    </xf>
    <xf numFmtId="0" fontId="17" fillId="0" borderId="72" xfId="0" applyFont="1" applyFill="1" applyBorder="1" applyAlignment="1" applyProtection="1">
      <alignment horizontal="center" vertical="center" wrapText="1"/>
      <protection locked="0"/>
    </xf>
    <xf numFmtId="0" fontId="17" fillId="0" borderId="29" xfId="0" applyFont="1" applyFill="1" applyBorder="1" applyAlignment="1" applyProtection="1">
      <alignment horizontal="center" vertical="center" wrapText="1"/>
      <protection locked="0"/>
    </xf>
    <xf numFmtId="0" fontId="17" fillId="0" borderId="74" xfId="0" applyFont="1" applyFill="1" applyBorder="1" applyAlignment="1" applyProtection="1">
      <alignment horizontal="center" vertical="center" wrapText="1"/>
      <protection locked="0"/>
    </xf>
    <xf numFmtId="41" fontId="17" fillId="0" borderId="72" xfId="109" applyNumberFormat="1" applyFont="1" applyFill="1" applyBorder="1" applyAlignment="1" applyProtection="1">
      <alignment horizontal="center" vertical="center" wrapText="1"/>
      <protection locked="0"/>
    </xf>
    <xf numFmtId="41" fontId="17" fillId="0" borderId="29" xfId="109" applyNumberFormat="1" applyFont="1" applyFill="1" applyBorder="1" applyAlignment="1" applyProtection="1">
      <alignment horizontal="center" vertical="center" wrapText="1"/>
      <protection locked="0"/>
    </xf>
    <xf numFmtId="41" fontId="17" fillId="0" borderId="74" xfId="109" applyNumberFormat="1" applyFont="1" applyFill="1" applyBorder="1" applyAlignment="1" applyProtection="1">
      <alignment horizontal="center" vertical="center" wrapText="1"/>
      <protection locked="0"/>
    </xf>
    <xf numFmtId="41" fontId="17" fillId="0" borderId="22" xfId="0" applyNumberFormat="1" applyFont="1" applyFill="1" applyBorder="1" applyAlignment="1" applyProtection="1">
      <alignment horizontal="center" vertical="center" wrapText="1"/>
      <protection locked="0"/>
    </xf>
    <xf numFmtId="41" fontId="17" fillId="0" borderId="73" xfId="0" applyNumberFormat="1" applyFont="1" applyFill="1" applyBorder="1" applyAlignment="1" applyProtection="1">
      <alignment horizontal="center" vertical="center" wrapText="1"/>
      <protection locked="0"/>
    </xf>
    <xf numFmtId="41" fontId="17" fillId="0" borderId="26" xfId="0" applyNumberFormat="1" applyFont="1" applyFill="1" applyBorder="1" applyAlignment="1" applyProtection="1">
      <alignment horizontal="center" vertical="center" wrapText="1"/>
      <protection locked="0"/>
    </xf>
    <xf numFmtId="41" fontId="17" fillId="0" borderId="25" xfId="0" applyNumberFormat="1" applyFont="1" applyFill="1" applyBorder="1" applyAlignment="1" applyProtection="1">
      <alignment horizontal="center" vertical="center" wrapText="1"/>
      <protection locked="0"/>
    </xf>
    <xf numFmtId="41" fontId="17" fillId="0" borderId="74" xfId="0" applyNumberFormat="1" applyFont="1" applyFill="1" applyBorder="1" applyAlignment="1" applyProtection="1">
      <alignment horizontal="center" vertical="center" wrapText="1"/>
      <protection locked="0"/>
    </xf>
    <xf numFmtId="41" fontId="24" fillId="0" borderId="0" xfId="0" applyNumberFormat="1" applyFont="1" applyFill="1" applyAlignment="1">
      <alignment horizontal="center" vertical="center"/>
    </xf>
    <xf numFmtId="41" fontId="24" fillId="0" borderId="0" xfId="109" applyNumberFormat="1" applyFont="1" applyFill="1" applyAlignment="1">
      <alignment horizontal="center" vertical="center"/>
    </xf>
    <xf numFmtId="0" fontId="86" fillId="0" borderId="0" xfId="0" applyFont="1" applyFill="1" applyAlignment="1">
      <alignment horizontal="center" vertical="center"/>
    </xf>
    <xf numFmtId="41" fontId="19" fillId="0" borderId="0" xfId="109" applyNumberFormat="1" applyFont="1" applyFill="1" applyAlignment="1">
      <alignment horizontal="center" vertical="center"/>
    </xf>
    <xf numFmtId="41" fontId="17" fillId="0" borderId="21" xfId="0" applyNumberFormat="1" applyFont="1" applyFill="1" applyBorder="1" applyAlignment="1" applyProtection="1">
      <alignment horizontal="center" vertical="center"/>
      <protection locked="0"/>
    </xf>
    <xf numFmtId="41" fontId="17" fillId="0" borderId="17" xfId="0" applyNumberFormat="1" applyFont="1" applyFill="1" applyBorder="1" applyAlignment="1" applyProtection="1">
      <alignment horizontal="center" vertical="center"/>
      <protection locked="0"/>
    </xf>
    <xf numFmtId="0" fontId="17" fillId="0" borderId="0" xfId="0" applyNumberFormat="1" applyFont="1" applyFill="1" applyBorder="1" applyAlignment="1">
      <alignment vertical="center"/>
    </xf>
    <xf numFmtId="181" fontId="17" fillId="0" borderId="0" xfId="170" applyNumberFormat="1" applyFont="1" applyFill="1" applyBorder="1" applyAlignment="1">
      <alignment horizontal="left" vertical="center" wrapText="1"/>
    </xf>
    <xf numFmtId="0" fontId="17" fillId="0" borderId="0" xfId="0" applyNumberFormat="1" applyFont="1" applyFill="1" applyBorder="1" applyAlignment="1">
      <alignment horizontal="right"/>
    </xf>
    <xf numFmtId="41" fontId="17" fillId="0" borderId="0" xfId="170" applyNumberFormat="1" applyFont="1" applyFill="1" applyBorder="1" applyAlignment="1" applyProtection="1">
      <alignment horizontal="right" vertical="center" wrapText="1"/>
      <protection locked="0"/>
    </xf>
    <xf numFmtId="0" fontId="17" fillId="0" borderId="18" xfId="0" applyFont="1" applyFill="1" applyBorder="1" applyAlignment="1">
      <alignment horizontal="center" vertical="center"/>
    </xf>
    <xf numFmtId="0" fontId="17" fillId="0" borderId="49" xfId="0" applyFont="1" applyFill="1" applyBorder="1" applyAlignment="1">
      <alignment horizontal="center" vertical="center"/>
    </xf>
    <xf numFmtId="0" fontId="17" fillId="0" borderId="39" xfId="0" applyFont="1" applyFill="1" applyBorder="1" applyAlignment="1">
      <alignment horizontal="center" vertical="center"/>
    </xf>
    <xf numFmtId="0" fontId="19" fillId="0" borderId="41" xfId="110" quotePrefix="1" applyNumberFormat="1" applyFont="1" applyFill="1" applyBorder="1" applyAlignment="1">
      <alignment horizontal="center" vertical="center"/>
    </xf>
    <xf numFmtId="0" fontId="19" fillId="0" borderId="20" xfId="110" quotePrefix="1" applyNumberFormat="1" applyFont="1" applyFill="1" applyBorder="1" applyAlignment="1">
      <alignment horizontal="center" vertical="center"/>
    </xf>
    <xf numFmtId="186" fontId="17" fillId="0" borderId="30" xfId="110" applyNumberFormat="1" applyFont="1" applyFill="1" applyBorder="1" applyAlignment="1">
      <alignment horizontal="center" vertical="center" wrapText="1"/>
    </xf>
    <xf numFmtId="186" fontId="17" fillId="0" borderId="28" xfId="110" applyNumberFormat="1" applyFont="1" applyFill="1" applyBorder="1" applyAlignment="1">
      <alignment horizontal="center" vertical="center" wrapText="1"/>
    </xf>
    <xf numFmtId="186" fontId="17" fillId="0" borderId="32" xfId="110" applyNumberFormat="1" applyFont="1" applyFill="1" applyBorder="1" applyAlignment="1">
      <alignment horizontal="center" vertical="center" wrapText="1"/>
    </xf>
    <xf numFmtId="185" fontId="17" fillId="0" borderId="30" xfId="0" applyNumberFormat="1" applyFont="1" applyFill="1" applyBorder="1" applyAlignment="1">
      <alignment horizontal="center" vertical="center" wrapText="1"/>
    </xf>
    <xf numFmtId="185" fontId="17" fillId="0" borderId="28" xfId="0" applyNumberFormat="1" applyFont="1" applyFill="1" applyBorder="1" applyAlignment="1">
      <alignment horizontal="center" vertical="center" wrapText="1"/>
    </xf>
    <xf numFmtId="185" fontId="17" fillId="0" borderId="32" xfId="0" applyNumberFormat="1" applyFont="1" applyFill="1" applyBorder="1" applyAlignment="1">
      <alignment horizontal="center" vertical="center" wrapText="1"/>
    </xf>
    <xf numFmtId="0" fontId="17" fillId="0" borderId="48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7" fillId="0" borderId="36" xfId="0" applyFont="1" applyFill="1" applyBorder="1" applyAlignment="1">
      <alignment horizontal="center" vertical="center"/>
    </xf>
    <xf numFmtId="0" fontId="17" fillId="0" borderId="19" xfId="0" applyFont="1" applyFill="1" applyBorder="1" applyAlignment="1">
      <alignment horizontal="center" vertical="center"/>
    </xf>
    <xf numFmtId="0" fontId="17" fillId="0" borderId="67" xfId="0" applyFont="1" applyFill="1" applyBorder="1" applyAlignment="1">
      <alignment horizontal="center" vertical="center" wrapText="1"/>
    </xf>
    <xf numFmtId="0" fontId="17" fillId="0" borderId="41" xfId="110" quotePrefix="1" applyNumberFormat="1" applyFont="1" applyFill="1" applyBorder="1" applyAlignment="1">
      <alignment horizontal="center" vertical="center"/>
    </xf>
    <xf numFmtId="0" fontId="17" fillId="0" borderId="21" xfId="110" quotePrefix="1" applyNumberFormat="1" applyFont="1" applyFill="1" applyBorder="1" applyAlignment="1">
      <alignment horizontal="center" vertical="center"/>
    </xf>
    <xf numFmtId="177" fontId="17" fillId="0" borderId="30" xfId="110" applyFont="1" applyFill="1" applyBorder="1" applyAlignment="1">
      <alignment horizontal="center" vertical="center" wrapText="1"/>
    </xf>
    <xf numFmtId="177" fontId="17" fillId="0" borderId="28" xfId="110" applyFont="1" applyFill="1" applyBorder="1" applyAlignment="1">
      <alignment horizontal="center" vertical="center" wrapText="1"/>
    </xf>
    <xf numFmtId="177" fontId="17" fillId="0" borderId="73" xfId="110" applyFont="1" applyFill="1" applyBorder="1" applyAlignment="1">
      <alignment horizontal="center" vertical="center" wrapText="1"/>
    </xf>
    <xf numFmtId="185" fontId="17" fillId="0" borderId="73" xfId="0" applyNumberFormat="1" applyFont="1" applyFill="1" applyBorder="1" applyAlignment="1">
      <alignment horizontal="center" vertical="center" wrapText="1"/>
    </xf>
    <xf numFmtId="186" fontId="17" fillId="0" borderId="73" xfId="110" applyNumberFormat="1" applyFont="1" applyFill="1" applyBorder="1" applyAlignment="1">
      <alignment horizontal="center" vertical="center" wrapText="1"/>
    </xf>
    <xf numFmtId="0" fontId="17" fillId="0" borderId="20" xfId="110" quotePrefix="1" applyNumberFormat="1" applyFont="1" applyFill="1" applyBorder="1" applyAlignment="1">
      <alignment horizontal="center" vertical="center"/>
    </xf>
    <xf numFmtId="186" fontId="17" fillId="0" borderId="42" xfId="110" applyNumberFormat="1" applyFont="1" applyFill="1" applyBorder="1" applyAlignment="1">
      <alignment horizontal="center" vertical="center" wrapText="1"/>
    </xf>
    <xf numFmtId="186" fontId="17" fillId="0" borderId="42" xfId="110" applyNumberFormat="1" applyFont="1" applyFill="1" applyBorder="1" applyAlignment="1">
      <alignment horizontal="center" vertical="center"/>
    </xf>
    <xf numFmtId="186" fontId="17" fillId="0" borderId="23" xfId="110" applyNumberFormat="1" applyFont="1" applyFill="1" applyBorder="1" applyAlignment="1">
      <alignment horizontal="center" vertical="center"/>
    </xf>
    <xf numFmtId="185" fontId="17" fillId="0" borderId="43" xfId="0" applyNumberFormat="1" applyFont="1" applyFill="1" applyBorder="1" applyAlignment="1">
      <alignment horizontal="center" vertical="center" wrapText="1"/>
    </xf>
    <xf numFmtId="185" fontId="17" fillId="0" borderId="38" xfId="0" applyNumberFormat="1" applyFont="1" applyFill="1" applyBorder="1" applyAlignment="1">
      <alignment horizontal="center" vertical="center" wrapText="1"/>
    </xf>
    <xf numFmtId="0" fontId="17" fillId="0" borderId="50" xfId="0" applyFont="1" applyFill="1" applyBorder="1" applyAlignment="1">
      <alignment horizontal="center" vertical="center"/>
    </xf>
    <xf numFmtId="0" fontId="17" fillId="0" borderId="33" xfId="0" applyFont="1" applyFill="1" applyBorder="1" applyAlignment="1">
      <alignment horizontal="center" vertical="center" wrapText="1"/>
    </xf>
    <xf numFmtId="185" fontId="17" fillId="0" borderId="17" xfId="0" applyNumberFormat="1" applyFont="1" applyFill="1" applyBorder="1" applyAlignment="1">
      <alignment horizontal="right" vertical="center"/>
    </xf>
    <xf numFmtId="0" fontId="17" fillId="0" borderId="17" xfId="0" applyFont="1" applyFill="1" applyBorder="1" applyAlignment="1">
      <alignment horizontal="left" vertical="top" wrapText="1"/>
    </xf>
    <xf numFmtId="0" fontId="0" fillId="0" borderId="17" xfId="0" applyFont="1" applyFill="1" applyBorder="1"/>
    <xf numFmtId="0" fontId="0" fillId="0" borderId="0" xfId="0" applyFont="1" applyFill="1" applyBorder="1"/>
    <xf numFmtId="0" fontId="21" fillId="0" borderId="0" xfId="0" applyFont="1" applyFill="1" applyBorder="1" applyAlignment="1">
      <alignment horizontal="center" vertical="center"/>
    </xf>
    <xf numFmtId="0" fontId="17" fillId="0" borderId="35" xfId="0" applyFont="1" applyFill="1" applyBorder="1" applyAlignment="1">
      <alignment horizontal="center" vertical="center"/>
    </xf>
    <xf numFmtId="1" fontId="19" fillId="0" borderId="0" xfId="0" quotePrefix="1" applyNumberFormat="1" applyFont="1" applyFill="1" applyBorder="1" applyAlignment="1">
      <alignment horizontal="center" vertical="center"/>
    </xf>
    <xf numFmtId="0" fontId="17" fillId="0" borderId="23" xfId="0" applyFont="1" applyFill="1" applyBorder="1" applyAlignment="1">
      <alignment horizontal="center" vertical="center"/>
    </xf>
    <xf numFmtId="0" fontId="17" fillId="0" borderId="50" xfId="0" applyFont="1" applyFill="1" applyBorder="1" applyAlignment="1">
      <alignment horizontal="center" vertical="center" wrapText="1"/>
    </xf>
    <xf numFmtId="0" fontId="17" fillId="0" borderId="29" xfId="0" applyFont="1" applyFill="1" applyBorder="1" applyAlignment="1">
      <alignment horizontal="center" vertical="center"/>
    </xf>
    <xf numFmtId="0" fontId="17" fillId="0" borderId="16" xfId="0" applyFont="1" applyFill="1" applyBorder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0" fontId="24" fillId="0" borderId="0" xfId="0" applyFont="1" applyFill="1" applyAlignment="1" applyProtection="1">
      <alignment horizontal="center" vertical="center"/>
      <protection hidden="1"/>
    </xf>
    <xf numFmtId="181" fontId="17" fillId="0" borderId="30" xfId="111" applyNumberFormat="1" applyFont="1" applyFill="1" applyBorder="1" applyAlignment="1" applyProtection="1">
      <alignment horizontal="center" vertical="center" wrapText="1"/>
      <protection hidden="1"/>
    </xf>
    <xf numFmtId="181" fontId="17" fillId="0" borderId="73" xfId="111" applyNumberFormat="1" applyFont="1" applyFill="1" applyBorder="1" applyAlignment="1" applyProtection="1">
      <alignment horizontal="center" vertical="center" wrapText="1"/>
      <protection hidden="1"/>
    </xf>
    <xf numFmtId="181" fontId="17" fillId="0" borderId="72" xfId="111" applyNumberFormat="1" applyFont="1" applyFill="1" applyBorder="1" applyAlignment="1" applyProtection="1">
      <alignment horizontal="center" vertical="center" wrapText="1"/>
      <protection hidden="1"/>
    </xf>
    <xf numFmtId="181" fontId="17" fillId="0" borderId="17" xfId="111" applyNumberFormat="1" applyFont="1" applyFill="1" applyBorder="1" applyAlignment="1" applyProtection="1">
      <alignment horizontal="center" vertical="center" wrapText="1"/>
      <protection hidden="1"/>
    </xf>
    <xf numFmtId="181" fontId="17" fillId="0" borderId="70" xfId="111" applyNumberFormat="1" applyFont="1" applyFill="1" applyBorder="1" applyAlignment="1" applyProtection="1">
      <alignment horizontal="center" vertical="center" wrapText="1"/>
      <protection hidden="1"/>
    </xf>
    <xf numFmtId="181" fontId="17" fillId="0" borderId="51" xfId="111" applyNumberFormat="1" applyFont="1" applyFill="1" applyBorder="1" applyAlignment="1" applyProtection="1">
      <alignment horizontal="center" vertical="center" wrapText="1"/>
      <protection hidden="1"/>
    </xf>
    <xf numFmtId="181" fontId="17" fillId="0" borderId="46" xfId="111" applyNumberFormat="1" applyFont="1" applyFill="1" applyBorder="1" applyAlignment="1" applyProtection="1">
      <alignment horizontal="center" vertical="center" wrapText="1"/>
      <protection hidden="1"/>
    </xf>
    <xf numFmtId="181" fontId="17" fillId="0" borderId="49" xfId="111" applyNumberFormat="1" applyFont="1" applyFill="1" applyBorder="1" applyAlignment="1" applyProtection="1">
      <alignment horizontal="center" vertical="center" wrapText="1"/>
      <protection hidden="1"/>
    </xf>
    <xf numFmtId="181" fontId="17" fillId="0" borderId="22" xfId="111" applyNumberFormat="1" applyFont="1" applyFill="1" applyBorder="1" applyAlignment="1" applyProtection="1">
      <alignment horizontal="center" vertical="center" wrapText="1"/>
      <protection hidden="1"/>
    </xf>
    <xf numFmtId="181" fontId="17" fillId="0" borderId="27" xfId="111" applyNumberFormat="1" applyFont="1" applyFill="1" applyBorder="1" applyAlignment="1" applyProtection="1">
      <alignment horizontal="center" vertical="center" wrapText="1"/>
      <protection hidden="1"/>
    </xf>
    <xf numFmtId="181" fontId="17" fillId="0" borderId="31" xfId="111" applyNumberFormat="1" applyFont="1" applyFill="1" applyBorder="1" applyAlignment="1" applyProtection="1">
      <alignment horizontal="center" vertical="center" wrapText="1"/>
      <protection hidden="1"/>
    </xf>
    <xf numFmtId="181" fontId="17" fillId="0" borderId="74" xfId="111" applyNumberFormat="1" applyFont="1" applyFill="1" applyBorder="1" applyAlignment="1" applyProtection="1">
      <alignment horizontal="center" vertical="center" wrapText="1"/>
      <protection hidden="1"/>
    </xf>
    <xf numFmtId="179" fontId="17" fillId="0" borderId="45" xfId="111" applyNumberFormat="1" applyFont="1" applyFill="1" applyBorder="1" applyAlignment="1" applyProtection="1">
      <alignment horizontal="center" vertical="center" wrapText="1"/>
      <protection hidden="1"/>
    </xf>
    <xf numFmtId="179" fontId="17" fillId="0" borderId="17" xfId="111" applyNumberFormat="1" applyFont="1" applyFill="1" applyBorder="1" applyAlignment="1" applyProtection="1">
      <alignment horizontal="center" vertical="center" wrapText="1"/>
      <protection hidden="1"/>
    </xf>
    <xf numFmtId="179" fontId="17" fillId="0" borderId="48" xfId="111" applyNumberFormat="1" applyFont="1" applyFill="1" applyBorder="1" applyAlignment="1" applyProtection="1">
      <alignment horizontal="center" vertical="center" wrapText="1"/>
      <protection hidden="1"/>
    </xf>
    <xf numFmtId="179" fontId="17" fillId="0" borderId="29" xfId="111" applyNumberFormat="1" applyFont="1" applyFill="1" applyBorder="1" applyAlignment="1" applyProtection="1">
      <alignment horizontal="center" vertical="center" wrapText="1"/>
      <protection hidden="1"/>
    </xf>
    <xf numFmtId="179" fontId="17" fillId="0" borderId="0" xfId="111" applyNumberFormat="1" applyFont="1" applyFill="1" applyBorder="1" applyAlignment="1" applyProtection="1">
      <alignment horizontal="center" vertical="center" wrapText="1"/>
      <protection hidden="1"/>
    </xf>
    <xf numFmtId="179" fontId="17" fillId="0" borderId="18" xfId="111" applyNumberFormat="1" applyFont="1" applyFill="1" applyBorder="1" applyAlignment="1" applyProtection="1">
      <alignment horizontal="center" vertical="center" wrapText="1"/>
      <protection hidden="1"/>
    </xf>
    <xf numFmtId="177" fontId="17" fillId="0" borderId="20" xfId="111" applyFont="1" applyFill="1" applyBorder="1" applyAlignment="1" applyProtection="1">
      <alignment horizontal="center" vertical="center" wrapText="1"/>
      <protection hidden="1"/>
    </xf>
    <xf numFmtId="177" fontId="17" fillId="0" borderId="26" xfId="111" applyFont="1" applyFill="1" applyBorder="1" applyAlignment="1" applyProtection="1">
      <alignment horizontal="center" vertical="center" wrapText="1"/>
      <protection hidden="1"/>
    </xf>
    <xf numFmtId="177" fontId="17" fillId="0" borderId="37" xfId="111" applyFont="1" applyFill="1" applyBorder="1" applyAlignment="1" applyProtection="1">
      <alignment horizontal="center" vertical="center" wrapText="1"/>
      <protection hidden="1"/>
    </xf>
    <xf numFmtId="181" fontId="17" fillId="0" borderId="0" xfId="111" applyNumberFormat="1" applyFont="1" applyFill="1" applyBorder="1" applyAlignment="1" applyProtection="1">
      <alignment horizontal="center" vertical="center" wrapText="1"/>
      <protection hidden="1"/>
    </xf>
    <xf numFmtId="179" fontId="17" fillId="0" borderId="72" xfId="111" applyNumberFormat="1" applyFont="1" applyFill="1" applyBorder="1" applyAlignment="1" applyProtection="1">
      <alignment horizontal="center" vertical="center" wrapText="1"/>
      <protection hidden="1"/>
    </xf>
    <xf numFmtId="179" fontId="17" fillId="0" borderId="70" xfId="111" applyNumberFormat="1" applyFont="1" applyFill="1" applyBorder="1" applyAlignment="1" applyProtection="1">
      <alignment horizontal="center" vertical="center" wrapText="1"/>
      <protection hidden="1"/>
    </xf>
    <xf numFmtId="179" fontId="17" fillId="0" borderId="51" xfId="111" applyNumberFormat="1" applyFont="1" applyFill="1" applyBorder="1" applyAlignment="1" applyProtection="1">
      <alignment horizontal="center" vertical="center" wrapText="1"/>
      <protection hidden="1"/>
    </xf>
    <xf numFmtId="179" fontId="17" fillId="0" borderId="46" xfId="111" applyNumberFormat="1" applyFont="1" applyFill="1" applyBorder="1" applyAlignment="1" applyProtection="1">
      <alignment horizontal="center" vertical="center" wrapText="1"/>
      <protection hidden="1"/>
    </xf>
    <xf numFmtId="179" fontId="17" fillId="0" borderId="49" xfId="111" applyNumberFormat="1" applyFont="1" applyFill="1" applyBorder="1" applyAlignment="1" applyProtection="1">
      <alignment horizontal="center" vertical="center" wrapText="1"/>
      <protection hidden="1"/>
    </xf>
    <xf numFmtId="195" fontId="17" fillId="0" borderId="0" xfId="0" applyNumberFormat="1" applyFont="1" applyFill="1" applyBorder="1" applyAlignment="1" applyProtection="1">
      <alignment horizontal="left" vertical="center"/>
      <protection locked="0"/>
    </xf>
    <xf numFmtId="179" fontId="17" fillId="0" borderId="30" xfId="111" applyNumberFormat="1" applyFont="1" applyFill="1" applyBorder="1" applyAlignment="1">
      <alignment horizontal="center" vertical="center" wrapText="1"/>
    </xf>
    <xf numFmtId="179" fontId="17" fillId="0" borderId="32" xfId="111" applyNumberFormat="1" applyFont="1" applyFill="1" applyBorder="1" applyAlignment="1">
      <alignment horizontal="center" vertical="center" wrapText="1"/>
    </xf>
    <xf numFmtId="181" fontId="17" fillId="0" borderId="43" xfId="111" applyNumberFormat="1" applyFont="1" applyFill="1" applyBorder="1" applyAlignment="1">
      <alignment horizontal="center" vertical="center" wrapText="1"/>
    </xf>
    <xf numFmtId="181" fontId="17" fillId="0" borderId="38" xfId="111" applyNumberFormat="1" applyFont="1" applyFill="1" applyBorder="1" applyAlignment="1">
      <alignment horizontal="center" vertical="center" wrapText="1"/>
    </xf>
    <xf numFmtId="179" fontId="17" fillId="0" borderId="42" xfId="111" applyNumberFormat="1" applyFont="1" applyFill="1" applyBorder="1" applyAlignment="1">
      <alignment horizontal="center" vertical="center" wrapText="1"/>
    </xf>
    <xf numFmtId="179" fontId="17" fillId="0" borderId="23" xfId="111" applyNumberFormat="1" applyFont="1" applyFill="1" applyBorder="1" applyAlignment="1">
      <alignment horizontal="center" vertical="center" wrapText="1"/>
    </xf>
    <xf numFmtId="0" fontId="17" fillId="0" borderId="51" xfId="0" applyFont="1" applyFill="1" applyBorder="1" applyAlignment="1">
      <alignment horizontal="center" vertical="center" wrapText="1"/>
    </xf>
    <xf numFmtId="179" fontId="17" fillId="0" borderId="72" xfId="111" applyNumberFormat="1" applyFont="1" applyFill="1" applyBorder="1" applyAlignment="1">
      <alignment horizontal="center" vertical="center" wrapText="1"/>
    </xf>
    <xf numFmtId="179" fontId="17" fillId="0" borderId="17" xfId="111" applyNumberFormat="1" applyFont="1" applyFill="1" applyBorder="1" applyAlignment="1">
      <alignment horizontal="center" vertical="center" wrapText="1"/>
    </xf>
    <xf numFmtId="179" fontId="17" fillId="0" borderId="51" xfId="111" applyNumberFormat="1" applyFont="1" applyFill="1" applyBorder="1" applyAlignment="1">
      <alignment horizontal="center" vertical="center" wrapText="1"/>
    </xf>
    <xf numFmtId="179" fontId="17" fillId="0" borderId="46" xfId="111" applyNumberFormat="1" applyFont="1" applyFill="1" applyBorder="1" applyAlignment="1">
      <alignment horizontal="center" vertical="center" wrapText="1"/>
    </xf>
    <xf numFmtId="181" fontId="17" fillId="0" borderId="25" xfId="111" applyNumberFormat="1" applyFont="1" applyFill="1" applyBorder="1" applyAlignment="1">
      <alignment horizontal="center" vertical="center" wrapText="1"/>
    </xf>
    <xf numFmtId="181" fontId="17" fillId="0" borderId="24" xfId="111" applyNumberFormat="1" applyFont="1" applyFill="1" applyBorder="1" applyAlignment="1">
      <alignment horizontal="center" vertical="center" wrapText="1"/>
    </xf>
    <xf numFmtId="181" fontId="17" fillId="0" borderId="30" xfId="111" applyNumberFormat="1" applyFont="1" applyFill="1" applyBorder="1" applyAlignment="1">
      <alignment horizontal="center" vertical="center" wrapText="1"/>
    </xf>
    <xf numFmtId="181" fontId="17" fillId="0" borderId="32" xfId="111" applyNumberFormat="1" applyFont="1" applyFill="1" applyBorder="1" applyAlignment="1">
      <alignment horizontal="center" vertical="center" wrapText="1"/>
    </xf>
    <xf numFmtId="181" fontId="17" fillId="0" borderId="18" xfId="111" applyNumberFormat="1" applyFont="1" applyFill="1" applyBorder="1" applyAlignment="1">
      <alignment horizontal="center" vertical="center" wrapText="1"/>
    </xf>
    <xf numFmtId="181" fontId="17" fillId="0" borderId="19" xfId="111" applyNumberFormat="1" applyFont="1" applyFill="1" applyBorder="1" applyAlignment="1">
      <alignment horizontal="center" vertical="center" wrapText="1"/>
    </xf>
    <xf numFmtId="195" fontId="17" fillId="0" borderId="76" xfId="0" applyNumberFormat="1" applyFont="1" applyFill="1" applyBorder="1" applyAlignment="1" applyProtection="1">
      <alignment horizontal="left" vertical="center"/>
      <protection locked="0"/>
    </xf>
    <xf numFmtId="181" fontId="17" fillId="0" borderId="42" xfId="111" applyNumberFormat="1" applyFont="1" applyFill="1" applyBorder="1" applyAlignment="1">
      <alignment horizontal="center" vertical="center" wrapText="1"/>
    </xf>
    <xf numFmtId="181" fontId="17" fillId="0" borderId="23" xfId="111" applyNumberFormat="1" applyFont="1" applyFill="1" applyBorder="1" applyAlignment="1">
      <alignment horizontal="center" vertical="center" wrapText="1"/>
    </xf>
    <xf numFmtId="0" fontId="17" fillId="0" borderId="17" xfId="0" applyFont="1" applyFill="1" applyBorder="1" applyAlignment="1">
      <alignment horizontal="left" vertical="center" wrapText="1"/>
    </xf>
    <xf numFmtId="0" fontId="17" fillId="0" borderId="0" xfId="0" applyFont="1" applyFill="1" applyBorder="1" applyAlignment="1">
      <alignment horizontal="left" vertical="center" wrapText="1"/>
    </xf>
    <xf numFmtId="181" fontId="17" fillId="0" borderId="22" xfId="111" applyNumberFormat="1" applyFont="1" applyFill="1" applyBorder="1" applyAlignment="1">
      <alignment horizontal="center" vertical="center" wrapText="1"/>
    </xf>
    <xf numFmtId="181" fontId="17" fillId="0" borderId="16" xfId="111" applyNumberFormat="1" applyFont="1" applyFill="1" applyBorder="1" applyAlignment="1">
      <alignment horizontal="center" vertical="center" wrapText="1"/>
    </xf>
    <xf numFmtId="194" fontId="17" fillId="0" borderId="0" xfId="0" quotePrefix="1" applyNumberFormat="1" applyFont="1" applyFill="1" applyBorder="1" applyAlignment="1">
      <alignment horizontal="center" vertical="center"/>
    </xf>
    <xf numFmtId="194" fontId="19" fillId="0" borderId="0" xfId="0" quotePrefix="1" applyNumberFormat="1" applyFont="1" applyFill="1" applyBorder="1" applyAlignment="1">
      <alignment horizontal="center" vertical="center"/>
    </xf>
    <xf numFmtId="186" fontId="17" fillId="0" borderId="0" xfId="0" quotePrefix="1" applyNumberFormat="1" applyFont="1" applyFill="1" applyBorder="1" applyAlignment="1">
      <alignment horizontal="center" vertical="center"/>
    </xf>
    <xf numFmtId="186" fontId="19" fillId="0" borderId="0" xfId="0" quotePrefix="1" applyNumberFormat="1" applyFont="1" applyFill="1" applyBorder="1" applyAlignment="1">
      <alignment horizontal="center" vertical="center"/>
    </xf>
    <xf numFmtId="186" fontId="17" fillId="0" borderId="0" xfId="0" applyNumberFormat="1" applyFont="1" applyFill="1" applyBorder="1" applyAlignment="1" applyProtection="1">
      <alignment horizontal="center" vertical="center"/>
      <protection locked="0"/>
    </xf>
    <xf numFmtId="194" fontId="17" fillId="0" borderId="44" xfId="0" quotePrefix="1" applyNumberFormat="1" applyFont="1" applyFill="1" applyBorder="1" applyAlignment="1">
      <alignment horizontal="center" vertical="center"/>
    </xf>
    <xf numFmtId="41" fontId="17" fillId="0" borderId="0" xfId="0" applyNumberFormat="1" applyFont="1" applyFill="1" applyBorder="1" applyAlignment="1">
      <alignment horizontal="center" vertical="center" wrapText="1"/>
    </xf>
    <xf numFmtId="179" fontId="17" fillId="0" borderId="70" xfId="111" applyNumberFormat="1" applyFont="1" applyFill="1" applyBorder="1" applyAlignment="1">
      <alignment horizontal="center" vertical="center" wrapText="1"/>
    </xf>
    <xf numFmtId="179" fontId="17" fillId="0" borderId="49" xfId="111" applyNumberFormat="1" applyFont="1" applyFill="1" applyBorder="1" applyAlignment="1">
      <alignment horizontal="center" vertical="center" wrapText="1"/>
    </xf>
    <xf numFmtId="177" fontId="17" fillId="0" borderId="45" xfId="111" applyFont="1" applyFill="1" applyBorder="1" applyAlignment="1">
      <alignment horizontal="center" vertical="center" wrapText="1"/>
    </xf>
    <xf numFmtId="177" fontId="17" fillId="0" borderId="17" xfId="111" applyFont="1" applyFill="1" applyBorder="1" applyAlignment="1">
      <alignment horizontal="center" vertical="center"/>
    </xf>
    <xf numFmtId="177" fontId="17" fillId="0" borderId="29" xfId="111" applyFont="1" applyFill="1" applyBorder="1" applyAlignment="1">
      <alignment horizontal="center" vertical="center"/>
    </xf>
    <xf numFmtId="177" fontId="17" fillId="0" borderId="0" xfId="111" applyFont="1" applyFill="1" applyBorder="1" applyAlignment="1">
      <alignment horizontal="center" vertical="center"/>
    </xf>
    <xf numFmtId="177" fontId="17" fillId="0" borderId="16" xfId="111" applyFont="1" applyFill="1" applyBorder="1" applyAlignment="1">
      <alignment horizontal="center" vertical="center"/>
    </xf>
    <xf numFmtId="177" fontId="17" fillId="0" borderId="36" xfId="111" applyFont="1" applyFill="1" applyBorder="1" applyAlignment="1">
      <alignment horizontal="center" vertical="center"/>
    </xf>
    <xf numFmtId="186" fontId="17" fillId="0" borderId="14" xfId="0" applyNumberFormat="1" applyFont="1" applyFill="1" applyBorder="1" applyAlignment="1" applyProtection="1">
      <alignment horizontal="center" vertical="center"/>
      <protection locked="0"/>
    </xf>
    <xf numFmtId="0" fontId="17" fillId="0" borderId="0" xfId="0" applyNumberFormat="1" applyFont="1" applyFill="1" applyBorder="1" applyAlignment="1" applyProtection="1">
      <alignment horizontal="center" vertical="center"/>
      <protection locked="0"/>
    </xf>
    <xf numFmtId="41" fontId="19" fillId="0" borderId="0" xfId="0" quotePrefix="1" applyNumberFormat="1" applyFont="1" applyFill="1" applyBorder="1" applyAlignment="1">
      <alignment horizontal="center" vertical="center"/>
    </xf>
    <xf numFmtId="41" fontId="17" fillId="0" borderId="0" xfId="0" quotePrefix="1" applyNumberFormat="1" applyFont="1" applyFill="1" applyBorder="1" applyAlignment="1">
      <alignment horizontal="center" vertical="center"/>
    </xf>
    <xf numFmtId="179" fontId="17" fillId="0" borderId="0" xfId="111" applyNumberFormat="1" applyFont="1" applyFill="1" applyBorder="1" applyAlignment="1">
      <alignment horizontal="center" vertical="center" wrapText="1"/>
    </xf>
    <xf numFmtId="181" fontId="17" fillId="0" borderId="0" xfId="111" applyNumberFormat="1" applyFont="1" applyFill="1" applyBorder="1" applyAlignment="1">
      <alignment horizontal="center" vertical="center" wrapText="1"/>
    </xf>
    <xf numFmtId="0" fontId="17" fillId="0" borderId="14" xfId="0" applyNumberFormat="1" applyFont="1" applyFill="1" applyBorder="1" applyAlignment="1" applyProtection="1">
      <alignment horizontal="center" vertical="center"/>
      <protection locked="0"/>
    </xf>
    <xf numFmtId="0" fontId="17" fillId="0" borderId="48" xfId="172" applyNumberFormat="1" applyFont="1" applyFill="1" applyBorder="1" applyAlignment="1">
      <alignment horizontal="center" vertical="center" wrapText="1"/>
    </xf>
    <xf numFmtId="0" fontId="17" fillId="0" borderId="19" xfId="172" applyNumberFormat="1" applyFont="1" applyFill="1" applyBorder="1" applyAlignment="1">
      <alignment horizontal="center" vertical="center" wrapText="1"/>
    </xf>
    <xf numFmtId="0" fontId="37" fillId="0" borderId="47" xfId="0" applyFont="1" applyFill="1" applyBorder="1" applyAlignment="1">
      <alignment horizontal="center" vertical="center" wrapText="1"/>
    </xf>
    <xf numFmtId="0" fontId="37" fillId="0" borderId="32" xfId="0" applyFont="1" applyFill="1" applyBorder="1" applyAlignment="1">
      <alignment horizontal="center" vertical="center"/>
    </xf>
    <xf numFmtId="0" fontId="37" fillId="0" borderId="72" xfId="0" applyFont="1" applyFill="1" applyBorder="1" applyAlignment="1">
      <alignment horizontal="center" vertical="center" wrapText="1"/>
    </xf>
    <xf numFmtId="0" fontId="37" fillId="0" borderId="74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 shrinkToFit="1"/>
    </xf>
    <xf numFmtId="179" fontId="17" fillId="0" borderId="29" xfId="111" applyNumberFormat="1" applyFont="1" applyFill="1" applyBorder="1" applyAlignment="1">
      <alignment horizontal="center" vertical="center" wrapText="1"/>
    </xf>
    <xf numFmtId="179" fontId="17" fillId="0" borderId="21" xfId="111" applyNumberFormat="1" applyFont="1" applyFill="1" applyBorder="1" applyAlignment="1">
      <alignment horizontal="center" vertical="center" wrapText="1"/>
    </xf>
    <xf numFmtId="179" fontId="17" fillId="0" borderId="40" xfId="111" applyNumberFormat="1" applyFont="1" applyFill="1" applyBorder="1" applyAlignment="1">
      <alignment horizontal="center" vertical="center" wrapText="1"/>
    </xf>
    <xf numFmtId="179" fontId="17" fillId="0" borderId="25" xfId="111" applyNumberFormat="1" applyFont="1" applyFill="1" applyBorder="1" applyAlignment="1">
      <alignment horizontal="center" vertical="center" wrapText="1"/>
    </xf>
    <xf numFmtId="179" fontId="17" fillId="0" borderId="31" xfId="111" applyNumberFormat="1" applyFont="1" applyFill="1" applyBorder="1" applyAlignment="1">
      <alignment horizontal="center" vertical="center" wrapText="1"/>
    </xf>
    <xf numFmtId="181" fontId="17" fillId="0" borderId="0" xfId="0" applyNumberFormat="1" applyFont="1" applyFill="1" applyBorder="1" applyAlignment="1">
      <alignment horizontal="right" vertical="center"/>
    </xf>
    <xf numFmtId="179" fontId="17" fillId="0" borderId="41" xfId="111" applyNumberFormat="1" applyFont="1" applyFill="1" applyBorder="1" applyAlignment="1">
      <alignment horizontal="center" vertical="center" wrapText="1"/>
    </xf>
    <xf numFmtId="179" fontId="17" fillId="0" borderId="43" xfId="111" applyNumberFormat="1" applyFont="1" applyFill="1" applyBorder="1" applyAlignment="1">
      <alignment horizontal="center" vertical="center" wrapText="1"/>
    </xf>
    <xf numFmtId="179" fontId="17" fillId="0" borderId="18" xfId="111" applyNumberFormat="1" applyFont="1" applyFill="1" applyBorder="1" applyAlignment="1">
      <alignment horizontal="center" vertical="center" wrapText="1"/>
    </xf>
    <xf numFmtId="179" fontId="17" fillId="0" borderId="45" xfId="111" applyNumberFormat="1" applyFont="1" applyFill="1" applyBorder="1" applyAlignment="1">
      <alignment horizontal="center" vertical="center" wrapText="1"/>
    </xf>
    <xf numFmtId="0" fontId="17" fillId="0" borderId="14" xfId="0" applyFont="1" applyFill="1" applyBorder="1" applyAlignment="1">
      <alignment horizontal="right" vertical="center"/>
    </xf>
    <xf numFmtId="179" fontId="17" fillId="0" borderId="48" xfId="111" applyNumberFormat="1" applyFont="1" applyFill="1" applyBorder="1" applyAlignment="1">
      <alignment horizontal="center" vertical="center" wrapText="1"/>
    </xf>
    <xf numFmtId="49" fontId="17" fillId="0" borderId="72" xfId="111" applyNumberFormat="1" applyFont="1" applyFill="1" applyBorder="1" applyAlignment="1">
      <alignment horizontal="center" vertical="center" wrapText="1"/>
    </xf>
    <xf numFmtId="49" fontId="17" fillId="0" borderId="17" xfId="111" applyNumberFormat="1" applyFont="1" applyFill="1" applyBorder="1" applyAlignment="1">
      <alignment horizontal="center" vertical="center" wrapText="1"/>
    </xf>
    <xf numFmtId="49" fontId="17" fillId="0" borderId="70" xfId="111" applyNumberFormat="1" applyFont="1" applyFill="1" applyBorder="1" applyAlignment="1">
      <alignment horizontal="center" vertical="center" wrapText="1"/>
    </xf>
    <xf numFmtId="49" fontId="17" fillId="0" borderId="29" xfId="111" applyNumberFormat="1" applyFont="1" applyFill="1" applyBorder="1" applyAlignment="1">
      <alignment horizontal="center" vertical="center" wrapText="1"/>
    </xf>
    <xf numFmtId="49" fontId="17" fillId="0" borderId="0" xfId="111" applyNumberFormat="1" applyFont="1" applyFill="1" applyBorder="1" applyAlignment="1">
      <alignment horizontal="center" vertical="center" wrapText="1"/>
    </xf>
    <xf numFmtId="49" fontId="17" fillId="0" borderId="18" xfId="111" applyNumberFormat="1" applyFont="1" applyFill="1" applyBorder="1" applyAlignment="1">
      <alignment horizontal="center" vertical="center" wrapText="1"/>
    </xf>
    <xf numFmtId="0" fontId="17" fillId="25" borderId="40" xfId="0" applyFont="1" applyFill="1" applyBorder="1" applyAlignment="1" applyProtection="1">
      <alignment horizontal="center" vertical="center" wrapText="1"/>
      <protection hidden="1"/>
    </xf>
    <xf numFmtId="0" fontId="17" fillId="25" borderId="23" xfId="0" applyFont="1" applyFill="1" applyBorder="1" applyAlignment="1" applyProtection="1">
      <alignment horizontal="center" vertical="center" wrapText="1"/>
      <protection hidden="1"/>
    </xf>
    <xf numFmtId="0" fontId="17" fillId="25" borderId="17" xfId="0" applyFont="1" applyFill="1" applyBorder="1" applyAlignment="1" applyProtection="1">
      <alignment horizontal="center" vertical="center" wrapText="1"/>
      <protection hidden="1"/>
    </xf>
    <xf numFmtId="0" fontId="17" fillId="25" borderId="36" xfId="0" applyFont="1" applyFill="1" applyBorder="1" applyAlignment="1" applyProtection="1">
      <alignment horizontal="center" vertical="center" wrapText="1"/>
      <protection hidden="1"/>
    </xf>
    <xf numFmtId="0" fontId="24" fillId="24" borderId="0" xfId="0" applyFont="1" applyFill="1" applyBorder="1" applyAlignment="1">
      <alignment horizontal="center" vertical="center"/>
    </xf>
    <xf numFmtId="0" fontId="24" fillId="25" borderId="0" xfId="0" applyFont="1" applyFill="1" applyBorder="1" applyAlignment="1">
      <alignment horizontal="center" vertical="center"/>
    </xf>
    <xf numFmtId="0" fontId="37" fillId="0" borderId="70" xfId="0" applyFont="1" applyFill="1" applyBorder="1" applyAlignment="1">
      <alignment horizontal="center" vertical="center" wrapText="1"/>
    </xf>
    <xf numFmtId="0" fontId="37" fillId="0" borderId="19" xfId="0" applyFont="1" applyFill="1" applyBorder="1" applyAlignment="1">
      <alignment horizontal="center" vertical="center"/>
    </xf>
    <xf numFmtId="0" fontId="37" fillId="0" borderId="72" xfId="0" applyFont="1" applyFill="1" applyBorder="1" applyAlignment="1">
      <alignment horizontal="center" vertical="center"/>
    </xf>
    <xf numFmtId="179" fontId="37" fillId="0" borderId="70" xfId="111" applyNumberFormat="1" applyFont="1" applyFill="1" applyBorder="1" applyAlignment="1">
      <alignment horizontal="center" vertical="center" wrapText="1"/>
    </xf>
    <xf numFmtId="179" fontId="37" fillId="0" borderId="19" xfId="111" applyNumberFormat="1" applyFont="1" applyFill="1" applyBorder="1" applyAlignment="1">
      <alignment horizontal="center" vertical="center" wrapText="1"/>
    </xf>
    <xf numFmtId="0" fontId="37" fillId="0" borderId="71" xfId="0" applyFont="1" applyFill="1" applyBorder="1" applyAlignment="1">
      <alignment horizontal="center" vertical="center" wrapText="1"/>
    </xf>
    <xf numFmtId="0" fontId="37" fillId="0" borderId="73" xfId="0" applyFont="1" applyFill="1" applyBorder="1" applyAlignment="1">
      <alignment horizontal="center" vertical="center" wrapText="1"/>
    </xf>
    <xf numFmtId="179" fontId="37" fillId="0" borderId="71" xfId="111" applyNumberFormat="1" applyFont="1" applyFill="1" applyBorder="1" applyAlignment="1">
      <alignment horizontal="center" vertical="center" wrapText="1"/>
    </xf>
    <xf numFmtId="179" fontId="37" fillId="0" borderId="73" xfId="111" applyNumberFormat="1" applyFont="1" applyFill="1" applyBorder="1" applyAlignment="1">
      <alignment horizontal="center" vertical="center" wrapText="1"/>
    </xf>
    <xf numFmtId="0" fontId="37" fillId="0" borderId="19" xfId="0" applyFont="1" applyFill="1" applyBorder="1" applyAlignment="1">
      <alignment horizontal="center" vertical="center" wrapText="1"/>
    </xf>
    <xf numFmtId="0" fontId="24" fillId="0" borderId="69" xfId="0" applyFont="1" applyFill="1" applyBorder="1" applyAlignment="1">
      <alignment horizontal="center" vertical="center"/>
    </xf>
    <xf numFmtId="38" fontId="37" fillId="0" borderId="28" xfId="111" applyNumberFormat="1" applyFont="1" applyFill="1" applyBorder="1" applyAlignment="1">
      <alignment horizontal="center" vertical="center" wrapText="1"/>
    </xf>
    <xf numFmtId="38" fontId="37" fillId="0" borderId="73" xfId="111" applyNumberFormat="1" applyFont="1" applyFill="1" applyBorder="1" applyAlignment="1">
      <alignment horizontal="center" vertical="center" wrapText="1"/>
    </xf>
    <xf numFmtId="179" fontId="37" fillId="0" borderId="28" xfId="111" applyNumberFormat="1" applyFont="1" applyFill="1" applyBorder="1" applyAlignment="1">
      <alignment horizontal="center" vertical="center" wrapText="1"/>
    </xf>
    <xf numFmtId="0" fontId="37" fillId="0" borderId="29" xfId="0" applyFont="1" applyFill="1" applyBorder="1" applyAlignment="1">
      <alignment horizontal="center" vertical="center" wrapText="1"/>
    </xf>
    <xf numFmtId="0" fontId="37" fillId="0" borderId="74" xfId="0" applyFont="1" applyFill="1" applyBorder="1" applyAlignment="1">
      <alignment horizontal="center" vertical="center" wrapText="1"/>
    </xf>
    <xf numFmtId="179" fontId="37" fillId="0" borderId="17" xfId="111" applyNumberFormat="1" applyFont="1" applyFill="1" applyBorder="1" applyAlignment="1">
      <alignment horizontal="center" vertical="center"/>
    </xf>
    <xf numFmtId="179" fontId="37" fillId="0" borderId="70" xfId="111" applyNumberFormat="1" applyFont="1" applyFill="1" applyBorder="1" applyAlignment="1">
      <alignment horizontal="center" vertical="center"/>
    </xf>
    <xf numFmtId="179" fontId="37" fillId="0" borderId="46" xfId="111" applyNumberFormat="1" applyFont="1" applyFill="1" applyBorder="1" applyAlignment="1">
      <alignment horizontal="center" vertical="center"/>
    </xf>
    <xf numFmtId="179" fontId="37" fillId="0" borderId="49" xfId="111" applyNumberFormat="1" applyFont="1" applyFill="1" applyBorder="1" applyAlignment="1">
      <alignment horizontal="center" vertical="center"/>
    </xf>
    <xf numFmtId="38" fontId="37" fillId="0" borderId="27" xfId="111" applyNumberFormat="1" applyFont="1" applyFill="1" applyBorder="1" applyAlignment="1">
      <alignment horizontal="center" vertical="center" wrapText="1"/>
    </xf>
    <xf numFmtId="38" fontId="37" fillId="0" borderId="31" xfId="111" applyNumberFormat="1" applyFont="1" applyFill="1" applyBorder="1" applyAlignment="1">
      <alignment horizontal="center" vertical="center" wrapText="1"/>
    </xf>
    <xf numFmtId="38" fontId="37" fillId="0" borderId="36" xfId="111" applyNumberFormat="1" applyFont="1" applyFill="1" applyBorder="1" applyAlignment="1">
      <alignment horizontal="center" vertical="center" wrapText="1"/>
    </xf>
    <xf numFmtId="38" fontId="37" fillId="0" borderId="19" xfId="111" applyNumberFormat="1" applyFont="1" applyFill="1" applyBorder="1" applyAlignment="1">
      <alignment horizontal="center" vertical="center" wrapText="1"/>
    </xf>
    <xf numFmtId="179" fontId="37" fillId="0" borderId="72" xfId="111" applyNumberFormat="1" applyFont="1" applyFill="1" applyBorder="1" applyAlignment="1">
      <alignment horizontal="center" vertical="center"/>
    </xf>
    <xf numFmtId="179" fontId="37" fillId="0" borderId="51" xfId="111" applyNumberFormat="1" applyFont="1" applyFill="1" applyBorder="1" applyAlignment="1">
      <alignment horizontal="center" vertical="center"/>
    </xf>
    <xf numFmtId="0" fontId="37" fillId="0" borderId="18" xfId="0" applyFont="1" applyFill="1" applyBorder="1" applyAlignment="1">
      <alignment horizontal="center" vertical="center" wrapText="1"/>
    </xf>
    <xf numFmtId="0" fontId="37" fillId="0" borderId="28" xfId="0" applyFont="1" applyFill="1" applyBorder="1" applyAlignment="1">
      <alignment horizontal="center" vertical="center" wrapText="1"/>
    </xf>
    <xf numFmtId="38" fontId="37" fillId="0" borderId="30" xfId="111" applyNumberFormat="1" applyFont="1" applyFill="1" applyBorder="1" applyAlignment="1">
      <alignment horizontal="center" vertical="center" wrapText="1"/>
    </xf>
    <xf numFmtId="38" fontId="37" fillId="0" borderId="29" xfId="111" applyNumberFormat="1" applyFont="1" applyFill="1" applyBorder="1" applyAlignment="1">
      <alignment horizontal="center" vertical="center" wrapText="1"/>
    </xf>
    <xf numFmtId="38" fontId="37" fillId="0" borderId="74" xfId="111" applyNumberFormat="1" applyFont="1" applyFill="1" applyBorder="1" applyAlignment="1">
      <alignment horizontal="center" vertical="center" wrapText="1"/>
    </xf>
    <xf numFmtId="41" fontId="37" fillId="0" borderId="0" xfId="0" applyNumberFormat="1" applyFont="1" applyFill="1" applyBorder="1" applyAlignment="1">
      <alignment horizontal="center" vertical="center"/>
    </xf>
    <xf numFmtId="41" fontId="121" fillId="0" borderId="76" xfId="111" applyNumberFormat="1" applyFont="1" applyFill="1" applyBorder="1" applyAlignment="1">
      <alignment horizontal="center" vertical="center"/>
    </xf>
  </cellXfs>
  <cellStyles count="18507">
    <cellStyle name=" 1" xfId="1" xr:uid="{00000000-0005-0000-0000-000000000000}"/>
    <cellStyle name=" 1 2" xfId="656" xr:uid="{00000000-0005-0000-0000-000001000000}"/>
    <cellStyle name="??&amp;O?&amp;H?_x0008__x000f__x0007_?_x0007__x0001__x0001_" xfId="285" xr:uid="{00000000-0005-0000-0000-000002000000}"/>
    <cellStyle name="??&amp;O?&amp;H?_x0008_??_x0007__x0001__x0001_" xfId="286" xr:uid="{00000000-0005-0000-0000-000003000000}"/>
    <cellStyle name="_Book1" xfId="287" xr:uid="{00000000-0005-0000-0000-000004000000}"/>
    <cellStyle name="_Capex Tracking Control Sheet -ADMIN " xfId="288" xr:uid="{00000000-0005-0000-0000-000005000000}"/>
    <cellStyle name="_Project tracking Puri (Diana) per March'06 " xfId="289" xr:uid="{00000000-0005-0000-0000-000006000000}"/>
    <cellStyle name="_Recon with FAR " xfId="290" xr:uid="{00000000-0005-0000-0000-000007000000}"/>
    <cellStyle name="_금융점포(광주)" xfId="291" xr:uid="{00000000-0005-0000-0000-000008000000}"/>
    <cellStyle name="_은행별 점포현황(202011년12월말기준)" xfId="292" xr:uid="{00000000-0005-0000-0000-000009000000}"/>
    <cellStyle name="¤@?e_TEST-1 " xfId="2" xr:uid="{00000000-0005-0000-0000-00000A000000}"/>
    <cellStyle name="20% - Accent1" xfId="293" xr:uid="{00000000-0005-0000-0000-00000B000000}"/>
    <cellStyle name="20% - Accent1 2" xfId="657" xr:uid="{00000000-0005-0000-0000-00000C000000}"/>
    <cellStyle name="20% - Accent1 2 2" xfId="1533" xr:uid="{00000000-0005-0000-0000-00000D000000}"/>
    <cellStyle name="20% - Accent1 3" xfId="1534" xr:uid="{00000000-0005-0000-0000-00000E000000}"/>
    <cellStyle name="20% - Accent1_010_주택건설" xfId="1535" xr:uid="{00000000-0005-0000-0000-00000F000000}"/>
    <cellStyle name="20% - Accent2" xfId="294" xr:uid="{00000000-0005-0000-0000-000010000000}"/>
    <cellStyle name="20% - Accent2 2" xfId="658" xr:uid="{00000000-0005-0000-0000-000011000000}"/>
    <cellStyle name="20% - Accent2 2 2" xfId="1536" xr:uid="{00000000-0005-0000-0000-000012000000}"/>
    <cellStyle name="20% - Accent2 3" xfId="1537" xr:uid="{00000000-0005-0000-0000-000013000000}"/>
    <cellStyle name="20% - Accent2_010_주택건설" xfId="1538" xr:uid="{00000000-0005-0000-0000-000014000000}"/>
    <cellStyle name="20% - Accent3" xfId="295" xr:uid="{00000000-0005-0000-0000-000015000000}"/>
    <cellStyle name="20% - Accent3 2" xfId="659" xr:uid="{00000000-0005-0000-0000-000016000000}"/>
    <cellStyle name="20% - Accent3 2 2" xfId="1539" xr:uid="{00000000-0005-0000-0000-000017000000}"/>
    <cellStyle name="20% - Accent3 3" xfId="1540" xr:uid="{00000000-0005-0000-0000-000018000000}"/>
    <cellStyle name="20% - Accent3_010_주택건설" xfId="1541" xr:uid="{00000000-0005-0000-0000-000019000000}"/>
    <cellStyle name="20% - Accent4" xfId="296" xr:uid="{00000000-0005-0000-0000-00001A000000}"/>
    <cellStyle name="20% - Accent4 2" xfId="660" xr:uid="{00000000-0005-0000-0000-00001B000000}"/>
    <cellStyle name="20% - Accent4 2 2" xfId="1542" xr:uid="{00000000-0005-0000-0000-00001C000000}"/>
    <cellStyle name="20% - Accent4 3" xfId="1543" xr:uid="{00000000-0005-0000-0000-00001D000000}"/>
    <cellStyle name="20% - Accent4_010_주택건설" xfId="1544" xr:uid="{00000000-0005-0000-0000-00001E000000}"/>
    <cellStyle name="20% - Accent5" xfId="297" xr:uid="{00000000-0005-0000-0000-00001F000000}"/>
    <cellStyle name="20% - Accent5 2" xfId="661" xr:uid="{00000000-0005-0000-0000-000020000000}"/>
    <cellStyle name="20% - Accent5 2 2" xfId="1545" xr:uid="{00000000-0005-0000-0000-000021000000}"/>
    <cellStyle name="20% - Accent5 3" xfId="1546" xr:uid="{00000000-0005-0000-0000-000022000000}"/>
    <cellStyle name="20% - Accent5_010_주택건설" xfId="1547" xr:uid="{00000000-0005-0000-0000-000023000000}"/>
    <cellStyle name="20% - Accent6" xfId="298" xr:uid="{00000000-0005-0000-0000-000024000000}"/>
    <cellStyle name="20% - Accent6 2" xfId="662" xr:uid="{00000000-0005-0000-0000-000025000000}"/>
    <cellStyle name="20% - Accent6 2 2" xfId="1548" xr:uid="{00000000-0005-0000-0000-000026000000}"/>
    <cellStyle name="20% - Accent6 3" xfId="1549" xr:uid="{00000000-0005-0000-0000-000027000000}"/>
    <cellStyle name="20% - Accent6_010_주택건설" xfId="1550" xr:uid="{00000000-0005-0000-0000-000028000000}"/>
    <cellStyle name="20% - 강조색1 10" xfId="4506" xr:uid="{00000000-0005-0000-0000-000029000000}"/>
    <cellStyle name="20% - 강조색1 2" xfId="3" xr:uid="{00000000-0005-0000-0000-00002A000000}"/>
    <cellStyle name="20% - 강조색1 2 2" xfId="300" xr:uid="{00000000-0005-0000-0000-00002B000000}"/>
    <cellStyle name="20% - 강조색1 2 2 2" xfId="663" xr:uid="{00000000-0005-0000-0000-00002C000000}"/>
    <cellStyle name="20% - 강조색1 2 2 2 2" xfId="1551" xr:uid="{00000000-0005-0000-0000-00002D000000}"/>
    <cellStyle name="20% - 강조색1 2 2 3" xfId="1552" xr:uid="{00000000-0005-0000-0000-00002E000000}"/>
    <cellStyle name="20% - 강조색1 2 2 3 2" xfId="1553" xr:uid="{00000000-0005-0000-0000-00002F000000}"/>
    <cellStyle name="20% - 강조색1 2 2 3 3" xfId="1554" xr:uid="{00000000-0005-0000-0000-000030000000}"/>
    <cellStyle name="20% - 강조색1 2 2 4" xfId="1555" xr:uid="{00000000-0005-0000-0000-000031000000}"/>
    <cellStyle name="20% - 강조색1 2 2_012_보건및사회보장" xfId="1556" xr:uid="{00000000-0005-0000-0000-000032000000}"/>
    <cellStyle name="20% - 강조색1 2 3" xfId="664" xr:uid="{00000000-0005-0000-0000-000033000000}"/>
    <cellStyle name="20% - 강조색1 2 3 2" xfId="665" xr:uid="{00000000-0005-0000-0000-000034000000}"/>
    <cellStyle name="20% - 강조색1 2 3 2 2" xfId="1557" xr:uid="{00000000-0005-0000-0000-000035000000}"/>
    <cellStyle name="20% - 강조색1 2 4" xfId="1558" xr:uid="{00000000-0005-0000-0000-000036000000}"/>
    <cellStyle name="20% - 강조색1 2 5" xfId="1559" xr:uid="{00000000-0005-0000-0000-000037000000}"/>
    <cellStyle name="20% - 강조색1 2 6" xfId="1560" xr:uid="{00000000-0005-0000-0000-000038000000}"/>
    <cellStyle name="20% - 강조색1 2_014_교육및문화" xfId="1561" xr:uid="{00000000-0005-0000-0000-000039000000}"/>
    <cellStyle name="20% - 강조색1 3" xfId="4" xr:uid="{00000000-0005-0000-0000-00003A000000}"/>
    <cellStyle name="20% - 강조색1 3 2" xfId="301" xr:uid="{00000000-0005-0000-0000-00003B000000}"/>
    <cellStyle name="20% - 강조색1 3 2 2" xfId="1562" xr:uid="{00000000-0005-0000-0000-00003C000000}"/>
    <cellStyle name="20% - 강조색1 3 2 3" xfId="1563" xr:uid="{00000000-0005-0000-0000-00003D000000}"/>
    <cellStyle name="20% - 강조색1 3 2_004_노동" xfId="1564" xr:uid="{00000000-0005-0000-0000-00003E000000}"/>
    <cellStyle name="20% - 강조색1 3 3" xfId="666" xr:uid="{00000000-0005-0000-0000-00003F000000}"/>
    <cellStyle name="20% - 강조색1 3 4" xfId="1565" xr:uid="{00000000-0005-0000-0000-000040000000}"/>
    <cellStyle name="20% - 강조색1 4" xfId="299" xr:uid="{00000000-0005-0000-0000-000041000000}"/>
    <cellStyle name="20% - 강조색1 4 2" xfId="1566" xr:uid="{00000000-0005-0000-0000-000042000000}"/>
    <cellStyle name="20% - 강조색1 4 3" xfId="667" xr:uid="{00000000-0005-0000-0000-000043000000}"/>
    <cellStyle name="20% - 강조색1 5" xfId="1567" xr:uid="{00000000-0005-0000-0000-000044000000}"/>
    <cellStyle name="20% - 강조색1 6" xfId="1568" xr:uid="{00000000-0005-0000-0000-000045000000}"/>
    <cellStyle name="20% - 강조색1 6 2" xfId="1569" xr:uid="{00000000-0005-0000-0000-000046000000}"/>
    <cellStyle name="20% - 강조색1 6 3" xfId="1570" xr:uid="{00000000-0005-0000-0000-000047000000}"/>
    <cellStyle name="20% - 강조색1 7" xfId="1571" xr:uid="{00000000-0005-0000-0000-000048000000}"/>
    <cellStyle name="20% - 강조색1 8" xfId="4328" xr:uid="{00000000-0005-0000-0000-000049000000}"/>
    <cellStyle name="20% - 강조색1 9" xfId="4464" xr:uid="{00000000-0005-0000-0000-00004A000000}"/>
    <cellStyle name="20% - 강조색2 10" xfId="4505" xr:uid="{00000000-0005-0000-0000-00004B000000}"/>
    <cellStyle name="20% - 강조색2 2" xfId="5" xr:uid="{00000000-0005-0000-0000-00004C000000}"/>
    <cellStyle name="20% - 강조색2 2 2" xfId="303" xr:uid="{00000000-0005-0000-0000-00004D000000}"/>
    <cellStyle name="20% - 강조색2 2 2 2" xfId="668" xr:uid="{00000000-0005-0000-0000-00004E000000}"/>
    <cellStyle name="20% - 강조색2 2 2 2 2" xfId="1572" xr:uid="{00000000-0005-0000-0000-00004F000000}"/>
    <cellStyle name="20% - 강조색2 2 2 3" xfId="1573" xr:uid="{00000000-0005-0000-0000-000050000000}"/>
    <cellStyle name="20% - 강조색2 2 2 3 2" xfId="1574" xr:uid="{00000000-0005-0000-0000-000051000000}"/>
    <cellStyle name="20% - 강조색2 2 2 3 3" xfId="1575" xr:uid="{00000000-0005-0000-0000-000052000000}"/>
    <cellStyle name="20% - 강조색2 2 2 4" xfId="1576" xr:uid="{00000000-0005-0000-0000-000053000000}"/>
    <cellStyle name="20% - 강조색2 2 2_012_보건및사회보장" xfId="1577" xr:uid="{00000000-0005-0000-0000-000054000000}"/>
    <cellStyle name="20% - 강조색2 2 3" xfId="669" xr:uid="{00000000-0005-0000-0000-000055000000}"/>
    <cellStyle name="20% - 강조색2 2 3 2" xfId="670" xr:uid="{00000000-0005-0000-0000-000056000000}"/>
    <cellStyle name="20% - 강조색2 2 3 2 2" xfId="1578" xr:uid="{00000000-0005-0000-0000-000057000000}"/>
    <cellStyle name="20% - 강조색2 2 4" xfId="1579" xr:uid="{00000000-0005-0000-0000-000058000000}"/>
    <cellStyle name="20% - 강조색2 2 5" xfId="1580" xr:uid="{00000000-0005-0000-0000-000059000000}"/>
    <cellStyle name="20% - 강조색2 2 6" xfId="1581" xr:uid="{00000000-0005-0000-0000-00005A000000}"/>
    <cellStyle name="20% - 강조색2 2_014_교육및문화" xfId="1582" xr:uid="{00000000-0005-0000-0000-00005B000000}"/>
    <cellStyle name="20% - 강조색2 3" xfId="6" xr:uid="{00000000-0005-0000-0000-00005C000000}"/>
    <cellStyle name="20% - 강조색2 3 2" xfId="304" xr:uid="{00000000-0005-0000-0000-00005D000000}"/>
    <cellStyle name="20% - 강조색2 3 2 2" xfId="1583" xr:uid="{00000000-0005-0000-0000-00005E000000}"/>
    <cellStyle name="20% - 강조색2 3 2 3" xfId="1584" xr:uid="{00000000-0005-0000-0000-00005F000000}"/>
    <cellStyle name="20% - 강조색2 3 2_004_노동" xfId="1585" xr:uid="{00000000-0005-0000-0000-000060000000}"/>
    <cellStyle name="20% - 강조색2 3 3" xfId="671" xr:uid="{00000000-0005-0000-0000-000061000000}"/>
    <cellStyle name="20% - 강조색2 3 4" xfId="1586" xr:uid="{00000000-0005-0000-0000-000062000000}"/>
    <cellStyle name="20% - 강조색2 4" xfId="302" xr:uid="{00000000-0005-0000-0000-000063000000}"/>
    <cellStyle name="20% - 강조색2 4 2" xfId="1587" xr:uid="{00000000-0005-0000-0000-000064000000}"/>
    <cellStyle name="20% - 강조색2 4 3" xfId="672" xr:uid="{00000000-0005-0000-0000-000065000000}"/>
    <cellStyle name="20% - 강조색2 5" xfId="1588" xr:uid="{00000000-0005-0000-0000-000066000000}"/>
    <cellStyle name="20% - 강조색2 6" xfId="1589" xr:uid="{00000000-0005-0000-0000-000067000000}"/>
    <cellStyle name="20% - 강조색2 6 2" xfId="1590" xr:uid="{00000000-0005-0000-0000-000068000000}"/>
    <cellStyle name="20% - 강조색2 6 3" xfId="1591" xr:uid="{00000000-0005-0000-0000-000069000000}"/>
    <cellStyle name="20% - 강조색2 7" xfId="1592" xr:uid="{00000000-0005-0000-0000-00006A000000}"/>
    <cellStyle name="20% - 강조색2 8" xfId="4320" xr:uid="{00000000-0005-0000-0000-00006B000000}"/>
    <cellStyle name="20% - 강조색2 9" xfId="4463" xr:uid="{00000000-0005-0000-0000-00006C000000}"/>
    <cellStyle name="20% - 강조색3 10" xfId="4504" xr:uid="{00000000-0005-0000-0000-00006D000000}"/>
    <cellStyle name="20% - 강조색3 2" xfId="7" xr:uid="{00000000-0005-0000-0000-00006E000000}"/>
    <cellStyle name="20% - 강조색3 2 2" xfId="306" xr:uid="{00000000-0005-0000-0000-00006F000000}"/>
    <cellStyle name="20% - 강조색3 2 2 2" xfId="673" xr:uid="{00000000-0005-0000-0000-000070000000}"/>
    <cellStyle name="20% - 강조색3 2 2 2 2" xfId="1593" xr:uid="{00000000-0005-0000-0000-000071000000}"/>
    <cellStyle name="20% - 강조색3 2 2 3" xfId="1594" xr:uid="{00000000-0005-0000-0000-000072000000}"/>
    <cellStyle name="20% - 강조색3 2 2 3 2" xfId="1595" xr:uid="{00000000-0005-0000-0000-000073000000}"/>
    <cellStyle name="20% - 강조색3 2 2 3 3" xfId="1596" xr:uid="{00000000-0005-0000-0000-000074000000}"/>
    <cellStyle name="20% - 강조색3 2 2 4" xfId="1597" xr:uid="{00000000-0005-0000-0000-000075000000}"/>
    <cellStyle name="20% - 강조색3 2 2_012_보건및사회보장" xfId="1598" xr:uid="{00000000-0005-0000-0000-000076000000}"/>
    <cellStyle name="20% - 강조색3 2 3" xfId="674" xr:uid="{00000000-0005-0000-0000-000077000000}"/>
    <cellStyle name="20% - 강조색3 2 3 2" xfId="675" xr:uid="{00000000-0005-0000-0000-000078000000}"/>
    <cellStyle name="20% - 강조색3 2 3 2 2" xfId="1599" xr:uid="{00000000-0005-0000-0000-000079000000}"/>
    <cellStyle name="20% - 강조색3 2 4" xfId="1600" xr:uid="{00000000-0005-0000-0000-00007A000000}"/>
    <cellStyle name="20% - 강조색3 2 5" xfId="1601" xr:uid="{00000000-0005-0000-0000-00007B000000}"/>
    <cellStyle name="20% - 강조색3 2 6" xfId="1602" xr:uid="{00000000-0005-0000-0000-00007C000000}"/>
    <cellStyle name="20% - 강조색3 2_014_교육및문화" xfId="1603" xr:uid="{00000000-0005-0000-0000-00007D000000}"/>
    <cellStyle name="20% - 강조색3 3" xfId="8" xr:uid="{00000000-0005-0000-0000-00007E000000}"/>
    <cellStyle name="20% - 강조색3 3 2" xfId="307" xr:uid="{00000000-0005-0000-0000-00007F000000}"/>
    <cellStyle name="20% - 강조색3 3 2 2" xfId="1604" xr:uid="{00000000-0005-0000-0000-000080000000}"/>
    <cellStyle name="20% - 강조색3 3 2 3" xfId="1605" xr:uid="{00000000-0005-0000-0000-000081000000}"/>
    <cellStyle name="20% - 강조색3 3 2_004_노동" xfId="1606" xr:uid="{00000000-0005-0000-0000-000082000000}"/>
    <cellStyle name="20% - 강조색3 3 3" xfId="676" xr:uid="{00000000-0005-0000-0000-000083000000}"/>
    <cellStyle name="20% - 강조색3 3 4" xfId="1607" xr:uid="{00000000-0005-0000-0000-000084000000}"/>
    <cellStyle name="20% - 강조색3 4" xfId="305" xr:uid="{00000000-0005-0000-0000-000085000000}"/>
    <cellStyle name="20% - 강조색3 4 2" xfId="1608" xr:uid="{00000000-0005-0000-0000-000086000000}"/>
    <cellStyle name="20% - 강조색3 4 3" xfId="677" xr:uid="{00000000-0005-0000-0000-000087000000}"/>
    <cellStyle name="20% - 강조색3 5" xfId="1609" xr:uid="{00000000-0005-0000-0000-000088000000}"/>
    <cellStyle name="20% - 강조색3 6" xfId="1610" xr:uid="{00000000-0005-0000-0000-000089000000}"/>
    <cellStyle name="20% - 강조색3 6 2" xfId="1611" xr:uid="{00000000-0005-0000-0000-00008A000000}"/>
    <cellStyle name="20% - 강조색3 6 3" xfId="1612" xr:uid="{00000000-0005-0000-0000-00008B000000}"/>
    <cellStyle name="20% - 강조색3 7" xfId="1613" xr:uid="{00000000-0005-0000-0000-00008C000000}"/>
    <cellStyle name="20% - 강조색3 8" xfId="4424" xr:uid="{00000000-0005-0000-0000-00008D000000}"/>
    <cellStyle name="20% - 강조색3 9" xfId="4462" xr:uid="{00000000-0005-0000-0000-00008E000000}"/>
    <cellStyle name="20% - 강조색4 10" xfId="4503" xr:uid="{00000000-0005-0000-0000-00008F000000}"/>
    <cellStyle name="20% - 강조색4 2" xfId="9" xr:uid="{00000000-0005-0000-0000-000090000000}"/>
    <cellStyle name="20% - 강조색4 2 2" xfId="309" xr:uid="{00000000-0005-0000-0000-000091000000}"/>
    <cellStyle name="20% - 강조색4 2 2 2" xfId="678" xr:uid="{00000000-0005-0000-0000-000092000000}"/>
    <cellStyle name="20% - 강조색4 2 2 2 2" xfId="1614" xr:uid="{00000000-0005-0000-0000-000093000000}"/>
    <cellStyle name="20% - 강조색4 2 2 3" xfId="1615" xr:uid="{00000000-0005-0000-0000-000094000000}"/>
    <cellStyle name="20% - 강조색4 2 2 3 2" xfId="1616" xr:uid="{00000000-0005-0000-0000-000095000000}"/>
    <cellStyle name="20% - 강조색4 2 2 3 3" xfId="1617" xr:uid="{00000000-0005-0000-0000-000096000000}"/>
    <cellStyle name="20% - 강조색4 2 2 4" xfId="1618" xr:uid="{00000000-0005-0000-0000-000097000000}"/>
    <cellStyle name="20% - 강조색4 2 2_012_보건및사회보장" xfId="1619" xr:uid="{00000000-0005-0000-0000-000098000000}"/>
    <cellStyle name="20% - 강조색4 2 3" xfId="679" xr:uid="{00000000-0005-0000-0000-000099000000}"/>
    <cellStyle name="20% - 강조색4 2 3 2" xfId="680" xr:uid="{00000000-0005-0000-0000-00009A000000}"/>
    <cellStyle name="20% - 강조색4 2 3 2 2" xfId="1620" xr:uid="{00000000-0005-0000-0000-00009B000000}"/>
    <cellStyle name="20% - 강조색4 2 4" xfId="1621" xr:uid="{00000000-0005-0000-0000-00009C000000}"/>
    <cellStyle name="20% - 강조색4 2 5" xfId="1622" xr:uid="{00000000-0005-0000-0000-00009D000000}"/>
    <cellStyle name="20% - 강조색4 2 6" xfId="1623" xr:uid="{00000000-0005-0000-0000-00009E000000}"/>
    <cellStyle name="20% - 강조색4 2_014_교육및문화" xfId="1624" xr:uid="{00000000-0005-0000-0000-00009F000000}"/>
    <cellStyle name="20% - 강조색4 3" xfId="10" xr:uid="{00000000-0005-0000-0000-0000A0000000}"/>
    <cellStyle name="20% - 강조색4 3 2" xfId="310" xr:uid="{00000000-0005-0000-0000-0000A1000000}"/>
    <cellStyle name="20% - 강조색4 3 2 2" xfId="1625" xr:uid="{00000000-0005-0000-0000-0000A2000000}"/>
    <cellStyle name="20% - 강조색4 3 2 3" xfId="1626" xr:uid="{00000000-0005-0000-0000-0000A3000000}"/>
    <cellStyle name="20% - 강조색4 3 2_004_노동" xfId="1627" xr:uid="{00000000-0005-0000-0000-0000A4000000}"/>
    <cellStyle name="20% - 강조색4 3 3" xfId="681" xr:uid="{00000000-0005-0000-0000-0000A5000000}"/>
    <cellStyle name="20% - 강조색4 3 4" xfId="1628" xr:uid="{00000000-0005-0000-0000-0000A6000000}"/>
    <cellStyle name="20% - 강조색4 4" xfId="308" xr:uid="{00000000-0005-0000-0000-0000A7000000}"/>
    <cellStyle name="20% - 강조색4 4 2" xfId="1629" xr:uid="{00000000-0005-0000-0000-0000A8000000}"/>
    <cellStyle name="20% - 강조색4 4 3" xfId="682" xr:uid="{00000000-0005-0000-0000-0000A9000000}"/>
    <cellStyle name="20% - 강조색4 5" xfId="1630" xr:uid="{00000000-0005-0000-0000-0000AA000000}"/>
    <cellStyle name="20% - 강조색4 6" xfId="1631" xr:uid="{00000000-0005-0000-0000-0000AB000000}"/>
    <cellStyle name="20% - 강조색4 6 2" xfId="1632" xr:uid="{00000000-0005-0000-0000-0000AC000000}"/>
    <cellStyle name="20% - 강조색4 6 3" xfId="1633" xr:uid="{00000000-0005-0000-0000-0000AD000000}"/>
    <cellStyle name="20% - 강조색4 7" xfId="1634" xr:uid="{00000000-0005-0000-0000-0000AE000000}"/>
    <cellStyle name="20% - 강조색4 8" xfId="4325" xr:uid="{00000000-0005-0000-0000-0000AF000000}"/>
    <cellStyle name="20% - 강조색4 9" xfId="4461" xr:uid="{00000000-0005-0000-0000-0000B0000000}"/>
    <cellStyle name="20% - 강조색5 10" xfId="4502" xr:uid="{00000000-0005-0000-0000-0000B1000000}"/>
    <cellStyle name="20% - 강조색5 2" xfId="11" xr:uid="{00000000-0005-0000-0000-0000B2000000}"/>
    <cellStyle name="20% - 강조색5 2 2" xfId="312" xr:uid="{00000000-0005-0000-0000-0000B3000000}"/>
    <cellStyle name="20% - 강조색5 2 2 2" xfId="683" xr:uid="{00000000-0005-0000-0000-0000B4000000}"/>
    <cellStyle name="20% - 강조색5 2 2 2 2" xfId="1635" xr:uid="{00000000-0005-0000-0000-0000B5000000}"/>
    <cellStyle name="20% - 강조색5 2 2 3" xfId="1636" xr:uid="{00000000-0005-0000-0000-0000B6000000}"/>
    <cellStyle name="20% - 강조색5 2 2 3 2" xfId="1637" xr:uid="{00000000-0005-0000-0000-0000B7000000}"/>
    <cellStyle name="20% - 강조색5 2 2 3 3" xfId="1638" xr:uid="{00000000-0005-0000-0000-0000B8000000}"/>
    <cellStyle name="20% - 강조색5 2 2 4" xfId="1639" xr:uid="{00000000-0005-0000-0000-0000B9000000}"/>
    <cellStyle name="20% - 강조색5 2 2_012_보건및사회보장" xfId="1640" xr:uid="{00000000-0005-0000-0000-0000BA000000}"/>
    <cellStyle name="20% - 강조색5 2 3" xfId="684" xr:uid="{00000000-0005-0000-0000-0000BB000000}"/>
    <cellStyle name="20% - 강조색5 2 3 2" xfId="685" xr:uid="{00000000-0005-0000-0000-0000BC000000}"/>
    <cellStyle name="20% - 강조색5 2 3 2 2" xfId="1641" xr:uid="{00000000-0005-0000-0000-0000BD000000}"/>
    <cellStyle name="20% - 강조색5 2 4" xfId="1642" xr:uid="{00000000-0005-0000-0000-0000BE000000}"/>
    <cellStyle name="20% - 강조색5 2 5" xfId="1643" xr:uid="{00000000-0005-0000-0000-0000BF000000}"/>
    <cellStyle name="20% - 강조색5 2 6" xfId="1644" xr:uid="{00000000-0005-0000-0000-0000C0000000}"/>
    <cellStyle name="20% - 강조색5 2_014_교육및문화" xfId="1645" xr:uid="{00000000-0005-0000-0000-0000C1000000}"/>
    <cellStyle name="20% - 강조색5 3" xfId="12" xr:uid="{00000000-0005-0000-0000-0000C2000000}"/>
    <cellStyle name="20% - 강조색5 3 2" xfId="313" xr:uid="{00000000-0005-0000-0000-0000C3000000}"/>
    <cellStyle name="20% - 강조색5 3 2 2" xfId="1646" xr:uid="{00000000-0005-0000-0000-0000C4000000}"/>
    <cellStyle name="20% - 강조색5 3 2 3" xfId="1647" xr:uid="{00000000-0005-0000-0000-0000C5000000}"/>
    <cellStyle name="20% - 강조색5 3 2_004_노동" xfId="1648" xr:uid="{00000000-0005-0000-0000-0000C6000000}"/>
    <cellStyle name="20% - 강조색5 3 3" xfId="686" xr:uid="{00000000-0005-0000-0000-0000C7000000}"/>
    <cellStyle name="20% - 강조색5 3 4" xfId="1649" xr:uid="{00000000-0005-0000-0000-0000C8000000}"/>
    <cellStyle name="20% - 강조색5 4" xfId="311" xr:uid="{00000000-0005-0000-0000-0000C9000000}"/>
    <cellStyle name="20% - 강조색5 4 2" xfId="1650" xr:uid="{00000000-0005-0000-0000-0000CA000000}"/>
    <cellStyle name="20% - 강조색5 4 3" xfId="687" xr:uid="{00000000-0005-0000-0000-0000CB000000}"/>
    <cellStyle name="20% - 강조색5 5" xfId="1651" xr:uid="{00000000-0005-0000-0000-0000CC000000}"/>
    <cellStyle name="20% - 강조색5 6" xfId="1652" xr:uid="{00000000-0005-0000-0000-0000CD000000}"/>
    <cellStyle name="20% - 강조색5 6 2" xfId="1653" xr:uid="{00000000-0005-0000-0000-0000CE000000}"/>
    <cellStyle name="20% - 강조색5 6 3" xfId="1654" xr:uid="{00000000-0005-0000-0000-0000CF000000}"/>
    <cellStyle name="20% - 강조색5 7" xfId="1655" xr:uid="{00000000-0005-0000-0000-0000D0000000}"/>
    <cellStyle name="20% - 강조색5 8" xfId="4326" xr:uid="{00000000-0005-0000-0000-0000D1000000}"/>
    <cellStyle name="20% - 강조색5 9" xfId="4319" xr:uid="{00000000-0005-0000-0000-0000D2000000}"/>
    <cellStyle name="20% - 강조색6 10" xfId="4501" xr:uid="{00000000-0005-0000-0000-0000D3000000}"/>
    <cellStyle name="20% - 강조색6 2" xfId="13" xr:uid="{00000000-0005-0000-0000-0000D4000000}"/>
    <cellStyle name="20% - 강조색6 2 2" xfId="315" xr:uid="{00000000-0005-0000-0000-0000D5000000}"/>
    <cellStyle name="20% - 강조색6 2 2 2" xfId="688" xr:uid="{00000000-0005-0000-0000-0000D6000000}"/>
    <cellStyle name="20% - 강조색6 2 2 2 2" xfId="1656" xr:uid="{00000000-0005-0000-0000-0000D7000000}"/>
    <cellStyle name="20% - 강조색6 2 2 3" xfId="1657" xr:uid="{00000000-0005-0000-0000-0000D8000000}"/>
    <cellStyle name="20% - 강조색6 2 2 3 2" xfId="1658" xr:uid="{00000000-0005-0000-0000-0000D9000000}"/>
    <cellStyle name="20% - 강조색6 2 2 3 3" xfId="1659" xr:uid="{00000000-0005-0000-0000-0000DA000000}"/>
    <cellStyle name="20% - 강조색6 2 2 4" xfId="1660" xr:uid="{00000000-0005-0000-0000-0000DB000000}"/>
    <cellStyle name="20% - 강조색6 2 2_012_보건및사회보장" xfId="1661" xr:uid="{00000000-0005-0000-0000-0000DC000000}"/>
    <cellStyle name="20% - 강조색6 2 3" xfId="689" xr:uid="{00000000-0005-0000-0000-0000DD000000}"/>
    <cellStyle name="20% - 강조색6 2 3 2" xfId="690" xr:uid="{00000000-0005-0000-0000-0000DE000000}"/>
    <cellStyle name="20% - 강조색6 2 3 2 2" xfId="1662" xr:uid="{00000000-0005-0000-0000-0000DF000000}"/>
    <cellStyle name="20% - 강조색6 2 4" xfId="1663" xr:uid="{00000000-0005-0000-0000-0000E0000000}"/>
    <cellStyle name="20% - 강조색6 2 5" xfId="1664" xr:uid="{00000000-0005-0000-0000-0000E1000000}"/>
    <cellStyle name="20% - 강조색6 2 6" xfId="1665" xr:uid="{00000000-0005-0000-0000-0000E2000000}"/>
    <cellStyle name="20% - 강조색6 2_014_교육및문화" xfId="1666" xr:uid="{00000000-0005-0000-0000-0000E3000000}"/>
    <cellStyle name="20% - 강조색6 3" xfId="14" xr:uid="{00000000-0005-0000-0000-0000E4000000}"/>
    <cellStyle name="20% - 강조색6 3 2" xfId="316" xr:uid="{00000000-0005-0000-0000-0000E5000000}"/>
    <cellStyle name="20% - 강조색6 3 2 2" xfId="1667" xr:uid="{00000000-0005-0000-0000-0000E6000000}"/>
    <cellStyle name="20% - 강조색6 3 2 3" xfId="1668" xr:uid="{00000000-0005-0000-0000-0000E7000000}"/>
    <cellStyle name="20% - 강조색6 3 2_004_노동" xfId="1669" xr:uid="{00000000-0005-0000-0000-0000E8000000}"/>
    <cellStyle name="20% - 강조색6 3 3" xfId="691" xr:uid="{00000000-0005-0000-0000-0000E9000000}"/>
    <cellStyle name="20% - 강조색6 3 4" xfId="1670" xr:uid="{00000000-0005-0000-0000-0000EA000000}"/>
    <cellStyle name="20% - 강조색6 4" xfId="314" xr:uid="{00000000-0005-0000-0000-0000EB000000}"/>
    <cellStyle name="20% - 강조색6 4 2" xfId="1671" xr:uid="{00000000-0005-0000-0000-0000EC000000}"/>
    <cellStyle name="20% - 강조색6 4 3" xfId="692" xr:uid="{00000000-0005-0000-0000-0000ED000000}"/>
    <cellStyle name="20% - 강조색6 5" xfId="1672" xr:uid="{00000000-0005-0000-0000-0000EE000000}"/>
    <cellStyle name="20% - 강조색6 6" xfId="1673" xr:uid="{00000000-0005-0000-0000-0000EF000000}"/>
    <cellStyle name="20% - 강조색6 6 2" xfId="1674" xr:uid="{00000000-0005-0000-0000-0000F0000000}"/>
    <cellStyle name="20% - 강조색6 6 3" xfId="1675" xr:uid="{00000000-0005-0000-0000-0000F1000000}"/>
    <cellStyle name="20% - 강조색6 7" xfId="1676" xr:uid="{00000000-0005-0000-0000-0000F2000000}"/>
    <cellStyle name="20% - 강조색6 8" xfId="4327" xr:uid="{00000000-0005-0000-0000-0000F3000000}"/>
    <cellStyle name="20% - 강조색6 9" xfId="4458" xr:uid="{00000000-0005-0000-0000-0000F4000000}"/>
    <cellStyle name="40% - Accent1" xfId="317" xr:uid="{00000000-0005-0000-0000-0000F5000000}"/>
    <cellStyle name="40% - Accent1 2" xfId="693" xr:uid="{00000000-0005-0000-0000-0000F6000000}"/>
    <cellStyle name="40% - Accent1 2 2" xfId="1677" xr:uid="{00000000-0005-0000-0000-0000F7000000}"/>
    <cellStyle name="40% - Accent1 3" xfId="1678" xr:uid="{00000000-0005-0000-0000-0000F8000000}"/>
    <cellStyle name="40% - Accent1_010_주택건설" xfId="1679" xr:uid="{00000000-0005-0000-0000-0000F9000000}"/>
    <cellStyle name="40% - Accent2" xfId="318" xr:uid="{00000000-0005-0000-0000-0000FA000000}"/>
    <cellStyle name="40% - Accent2 2" xfId="694" xr:uid="{00000000-0005-0000-0000-0000FB000000}"/>
    <cellStyle name="40% - Accent2 2 2" xfId="1680" xr:uid="{00000000-0005-0000-0000-0000FC000000}"/>
    <cellStyle name="40% - Accent2 3" xfId="1681" xr:uid="{00000000-0005-0000-0000-0000FD000000}"/>
    <cellStyle name="40% - Accent2_010_주택건설" xfId="1682" xr:uid="{00000000-0005-0000-0000-0000FE000000}"/>
    <cellStyle name="40% - Accent3" xfId="319" xr:uid="{00000000-0005-0000-0000-0000FF000000}"/>
    <cellStyle name="40% - Accent3 2" xfId="695" xr:uid="{00000000-0005-0000-0000-000000010000}"/>
    <cellStyle name="40% - Accent3 2 2" xfId="1683" xr:uid="{00000000-0005-0000-0000-000001010000}"/>
    <cellStyle name="40% - Accent3 3" xfId="1684" xr:uid="{00000000-0005-0000-0000-000002010000}"/>
    <cellStyle name="40% - Accent3_010_주택건설" xfId="1685" xr:uid="{00000000-0005-0000-0000-000003010000}"/>
    <cellStyle name="40% - Accent4" xfId="320" xr:uid="{00000000-0005-0000-0000-000004010000}"/>
    <cellStyle name="40% - Accent4 2" xfId="696" xr:uid="{00000000-0005-0000-0000-000005010000}"/>
    <cellStyle name="40% - Accent4 2 2" xfId="1686" xr:uid="{00000000-0005-0000-0000-000006010000}"/>
    <cellStyle name="40% - Accent4 3" xfId="1687" xr:uid="{00000000-0005-0000-0000-000007010000}"/>
    <cellStyle name="40% - Accent4_010_주택건설" xfId="1688" xr:uid="{00000000-0005-0000-0000-000008010000}"/>
    <cellStyle name="40% - Accent5" xfId="321" xr:uid="{00000000-0005-0000-0000-000009010000}"/>
    <cellStyle name="40% - Accent5 2" xfId="697" xr:uid="{00000000-0005-0000-0000-00000A010000}"/>
    <cellStyle name="40% - Accent5 2 2" xfId="1689" xr:uid="{00000000-0005-0000-0000-00000B010000}"/>
    <cellStyle name="40% - Accent5 3" xfId="1690" xr:uid="{00000000-0005-0000-0000-00000C010000}"/>
    <cellStyle name="40% - Accent5_010_주택건설" xfId="1691" xr:uid="{00000000-0005-0000-0000-00000D010000}"/>
    <cellStyle name="40% - Accent6" xfId="322" xr:uid="{00000000-0005-0000-0000-00000E010000}"/>
    <cellStyle name="40% - Accent6 2" xfId="698" xr:uid="{00000000-0005-0000-0000-00000F010000}"/>
    <cellStyle name="40% - Accent6 2 2" xfId="1692" xr:uid="{00000000-0005-0000-0000-000010010000}"/>
    <cellStyle name="40% - Accent6 3" xfId="1693" xr:uid="{00000000-0005-0000-0000-000011010000}"/>
    <cellStyle name="40% - Accent6_010_주택건설" xfId="1694" xr:uid="{00000000-0005-0000-0000-000012010000}"/>
    <cellStyle name="40% - 강조색1 10" xfId="4500" xr:uid="{00000000-0005-0000-0000-000013010000}"/>
    <cellStyle name="40% - 강조색1 2" xfId="15" xr:uid="{00000000-0005-0000-0000-000014010000}"/>
    <cellStyle name="40% - 강조색1 2 2" xfId="324" xr:uid="{00000000-0005-0000-0000-000015010000}"/>
    <cellStyle name="40% - 강조색1 2 2 2" xfId="699" xr:uid="{00000000-0005-0000-0000-000016010000}"/>
    <cellStyle name="40% - 강조색1 2 2 2 2" xfId="1695" xr:uid="{00000000-0005-0000-0000-000017010000}"/>
    <cellStyle name="40% - 강조색1 2 2 3" xfId="1696" xr:uid="{00000000-0005-0000-0000-000018010000}"/>
    <cellStyle name="40% - 강조색1 2 2 3 2" xfId="1697" xr:uid="{00000000-0005-0000-0000-000019010000}"/>
    <cellStyle name="40% - 강조색1 2 2 3 3" xfId="1698" xr:uid="{00000000-0005-0000-0000-00001A010000}"/>
    <cellStyle name="40% - 강조색1 2 2 4" xfId="1699" xr:uid="{00000000-0005-0000-0000-00001B010000}"/>
    <cellStyle name="40% - 강조색1 2 2_012_보건및사회보장" xfId="1700" xr:uid="{00000000-0005-0000-0000-00001C010000}"/>
    <cellStyle name="40% - 강조색1 2 3" xfId="700" xr:uid="{00000000-0005-0000-0000-00001D010000}"/>
    <cellStyle name="40% - 강조색1 2 3 2" xfId="701" xr:uid="{00000000-0005-0000-0000-00001E010000}"/>
    <cellStyle name="40% - 강조색1 2 3 2 2" xfId="1701" xr:uid="{00000000-0005-0000-0000-00001F010000}"/>
    <cellStyle name="40% - 강조색1 2 4" xfId="1702" xr:uid="{00000000-0005-0000-0000-000020010000}"/>
    <cellStyle name="40% - 강조색1 2 5" xfId="1703" xr:uid="{00000000-0005-0000-0000-000021010000}"/>
    <cellStyle name="40% - 강조색1 2 6" xfId="1704" xr:uid="{00000000-0005-0000-0000-000022010000}"/>
    <cellStyle name="40% - 강조색1 2_014_교육및문화" xfId="1705" xr:uid="{00000000-0005-0000-0000-000023010000}"/>
    <cellStyle name="40% - 강조색1 3" xfId="16" xr:uid="{00000000-0005-0000-0000-000024010000}"/>
    <cellStyle name="40% - 강조색1 3 2" xfId="325" xr:uid="{00000000-0005-0000-0000-000025010000}"/>
    <cellStyle name="40% - 강조색1 3 2 2" xfId="1706" xr:uid="{00000000-0005-0000-0000-000026010000}"/>
    <cellStyle name="40% - 강조색1 3 2 3" xfId="1707" xr:uid="{00000000-0005-0000-0000-000027010000}"/>
    <cellStyle name="40% - 강조색1 3 2_004_노동" xfId="1708" xr:uid="{00000000-0005-0000-0000-000028010000}"/>
    <cellStyle name="40% - 강조색1 3 3" xfId="702" xr:uid="{00000000-0005-0000-0000-000029010000}"/>
    <cellStyle name="40% - 강조색1 3 4" xfId="1709" xr:uid="{00000000-0005-0000-0000-00002A010000}"/>
    <cellStyle name="40% - 강조색1 4" xfId="323" xr:uid="{00000000-0005-0000-0000-00002B010000}"/>
    <cellStyle name="40% - 강조색1 4 2" xfId="1710" xr:uid="{00000000-0005-0000-0000-00002C010000}"/>
    <cellStyle name="40% - 강조색1 4 3" xfId="703" xr:uid="{00000000-0005-0000-0000-00002D010000}"/>
    <cellStyle name="40% - 강조색1 5" xfId="1711" xr:uid="{00000000-0005-0000-0000-00002E010000}"/>
    <cellStyle name="40% - 강조색1 6" xfId="1712" xr:uid="{00000000-0005-0000-0000-00002F010000}"/>
    <cellStyle name="40% - 강조색1 6 2" xfId="1713" xr:uid="{00000000-0005-0000-0000-000030010000}"/>
    <cellStyle name="40% - 강조색1 6 3" xfId="1714" xr:uid="{00000000-0005-0000-0000-000031010000}"/>
    <cellStyle name="40% - 강조색1 7" xfId="1715" xr:uid="{00000000-0005-0000-0000-000032010000}"/>
    <cellStyle name="40% - 강조색1 8" xfId="4427" xr:uid="{00000000-0005-0000-0000-000033010000}"/>
    <cellStyle name="40% - 강조색1 9" xfId="4457" xr:uid="{00000000-0005-0000-0000-000034010000}"/>
    <cellStyle name="40% - 강조색2 10" xfId="4499" xr:uid="{00000000-0005-0000-0000-000035010000}"/>
    <cellStyle name="40% - 강조색2 2" xfId="17" xr:uid="{00000000-0005-0000-0000-000036010000}"/>
    <cellStyle name="40% - 강조색2 2 2" xfId="327" xr:uid="{00000000-0005-0000-0000-000037010000}"/>
    <cellStyle name="40% - 강조색2 2 2 2" xfId="704" xr:uid="{00000000-0005-0000-0000-000038010000}"/>
    <cellStyle name="40% - 강조색2 2 2 2 2" xfId="1716" xr:uid="{00000000-0005-0000-0000-000039010000}"/>
    <cellStyle name="40% - 강조색2 2 2 3" xfId="1717" xr:uid="{00000000-0005-0000-0000-00003A010000}"/>
    <cellStyle name="40% - 강조색2 2 2 3 2" xfId="1718" xr:uid="{00000000-0005-0000-0000-00003B010000}"/>
    <cellStyle name="40% - 강조색2 2 2 3 3" xfId="1719" xr:uid="{00000000-0005-0000-0000-00003C010000}"/>
    <cellStyle name="40% - 강조색2 2 2 4" xfId="1720" xr:uid="{00000000-0005-0000-0000-00003D010000}"/>
    <cellStyle name="40% - 강조색2 2 2_012_보건및사회보장" xfId="1721" xr:uid="{00000000-0005-0000-0000-00003E010000}"/>
    <cellStyle name="40% - 강조색2 2 3" xfId="705" xr:uid="{00000000-0005-0000-0000-00003F010000}"/>
    <cellStyle name="40% - 강조색2 2 3 2" xfId="706" xr:uid="{00000000-0005-0000-0000-000040010000}"/>
    <cellStyle name="40% - 강조색2 2 3 2 2" xfId="1722" xr:uid="{00000000-0005-0000-0000-000041010000}"/>
    <cellStyle name="40% - 강조색2 2 4" xfId="1723" xr:uid="{00000000-0005-0000-0000-000042010000}"/>
    <cellStyle name="40% - 강조색2 2 5" xfId="1724" xr:uid="{00000000-0005-0000-0000-000043010000}"/>
    <cellStyle name="40% - 강조색2 2 6" xfId="1725" xr:uid="{00000000-0005-0000-0000-000044010000}"/>
    <cellStyle name="40% - 강조색2 2_014_교육및문화" xfId="1726" xr:uid="{00000000-0005-0000-0000-000045010000}"/>
    <cellStyle name="40% - 강조색2 3" xfId="18" xr:uid="{00000000-0005-0000-0000-000046010000}"/>
    <cellStyle name="40% - 강조색2 3 2" xfId="328" xr:uid="{00000000-0005-0000-0000-000047010000}"/>
    <cellStyle name="40% - 강조색2 3 2 2" xfId="1727" xr:uid="{00000000-0005-0000-0000-000048010000}"/>
    <cellStyle name="40% - 강조색2 3 2 3" xfId="1728" xr:uid="{00000000-0005-0000-0000-000049010000}"/>
    <cellStyle name="40% - 강조색2 3 2_004_노동" xfId="1729" xr:uid="{00000000-0005-0000-0000-00004A010000}"/>
    <cellStyle name="40% - 강조색2 3 3" xfId="707" xr:uid="{00000000-0005-0000-0000-00004B010000}"/>
    <cellStyle name="40% - 강조색2 3 4" xfId="1730" xr:uid="{00000000-0005-0000-0000-00004C010000}"/>
    <cellStyle name="40% - 강조색2 4" xfId="326" xr:uid="{00000000-0005-0000-0000-00004D010000}"/>
    <cellStyle name="40% - 강조색2 4 2" xfId="1731" xr:uid="{00000000-0005-0000-0000-00004E010000}"/>
    <cellStyle name="40% - 강조색2 4 3" xfId="708" xr:uid="{00000000-0005-0000-0000-00004F010000}"/>
    <cellStyle name="40% - 강조색2 5" xfId="1732" xr:uid="{00000000-0005-0000-0000-000050010000}"/>
    <cellStyle name="40% - 강조색2 6" xfId="1733" xr:uid="{00000000-0005-0000-0000-000051010000}"/>
    <cellStyle name="40% - 강조색2 6 2" xfId="1734" xr:uid="{00000000-0005-0000-0000-000052010000}"/>
    <cellStyle name="40% - 강조색2 6 3" xfId="1735" xr:uid="{00000000-0005-0000-0000-000053010000}"/>
    <cellStyle name="40% - 강조색2 7" xfId="1736" xr:uid="{00000000-0005-0000-0000-000054010000}"/>
    <cellStyle name="40% - 강조색2 8" xfId="4411" xr:uid="{00000000-0005-0000-0000-000055010000}"/>
    <cellStyle name="40% - 강조색2 9" xfId="4456" xr:uid="{00000000-0005-0000-0000-000056010000}"/>
    <cellStyle name="40% - 강조색3 10" xfId="4498" xr:uid="{00000000-0005-0000-0000-000057010000}"/>
    <cellStyle name="40% - 강조색3 2" xfId="19" xr:uid="{00000000-0005-0000-0000-000058010000}"/>
    <cellStyle name="40% - 강조색3 2 2" xfId="330" xr:uid="{00000000-0005-0000-0000-000059010000}"/>
    <cellStyle name="40% - 강조색3 2 2 2" xfId="709" xr:uid="{00000000-0005-0000-0000-00005A010000}"/>
    <cellStyle name="40% - 강조색3 2 2 2 2" xfId="1737" xr:uid="{00000000-0005-0000-0000-00005B010000}"/>
    <cellStyle name="40% - 강조색3 2 2 3" xfId="1738" xr:uid="{00000000-0005-0000-0000-00005C010000}"/>
    <cellStyle name="40% - 강조색3 2 2 3 2" xfId="1739" xr:uid="{00000000-0005-0000-0000-00005D010000}"/>
    <cellStyle name="40% - 강조색3 2 2 3 3" xfId="1740" xr:uid="{00000000-0005-0000-0000-00005E010000}"/>
    <cellStyle name="40% - 강조색3 2 2 4" xfId="1741" xr:uid="{00000000-0005-0000-0000-00005F010000}"/>
    <cellStyle name="40% - 강조색3 2 2_012_보건및사회보장" xfId="1742" xr:uid="{00000000-0005-0000-0000-000060010000}"/>
    <cellStyle name="40% - 강조색3 2 3" xfId="710" xr:uid="{00000000-0005-0000-0000-000061010000}"/>
    <cellStyle name="40% - 강조색3 2 3 2" xfId="711" xr:uid="{00000000-0005-0000-0000-000062010000}"/>
    <cellStyle name="40% - 강조색3 2 3 2 2" xfId="1743" xr:uid="{00000000-0005-0000-0000-000063010000}"/>
    <cellStyle name="40% - 강조색3 2 4" xfId="1744" xr:uid="{00000000-0005-0000-0000-000064010000}"/>
    <cellStyle name="40% - 강조색3 2 5" xfId="1745" xr:uid="{00000000-0005-0000-0000-000065010000}"/>
    <cellStyle name="40% - 강조색3 2 6" xfId="1746" xr:uid="{00000000-0005-0000-0000-000066010000}"/>
    <cellStyle name="40% - 강조색3 2_014_교육및문화" xfId="1747" xr:uid="{00000000-0005-0000-0000-000067010000}"/>
    <cellStyle name="40% - 강조색3 3" xfId="20" xr:uid="{00000000-0005-0000-0000-000068010000}"/>
    <cellStyle name="40% - 강조색3 3 2" xfId="331" xr:uid="{00000000-0005-0000-0000-000069010000}"/>
    <cellStyle name="40% - 강조색3 3 2 2" xfId="1748" xr:uid="{00000000-0005-0000-0000-00006A010000}"/>
    <cellStyle name="40% - 강조색3 3 2 3" xfId="1749" xr:uid="{00000000-0005-0000-0000-00006B010000}"/>
    <cellStyle name="40% - 강조색3 3 2_004_노동" xfId="1750" xr:uid="{00000000-0005-0000-0000-00006C010000}"/>
    <cellStyle name="40% - 강조색3 3 3" xfId="712" xr:uid="{00000000-0005-0000-0000-00006D010000}"/>
    <cellStyle name="40% - 강조색3 3 4" xfId="1751" xr:uid="{00000000-0005-0000-0000-00006E010000}"/>
    <cellStyle name="40% - 강조색3 4" xfId="329" xr:uid="{00000000-0005-0000-0000-00006F010000}"/>
    <cellStyle name="40% - 강조색3 4 2" xfId="1752" xr:uid="{00000000-0005-0000-0000-000070010000}"/>
    <cellStyle name="40% - 강조색3 4 3" xfId="713" xr:uid="{00000000-0005-0000-0000-000071010000}"/>
    <cellStyle name="40% - 강조색3 5" xfId="1753" xr:uid="{00000000-0005-0000-0000-000072010000}"/>
    <cellStyle name="40% - 강조색3 6" xfId="1754" xr:uid="{00000000-0005-0000-0000-000073010000}"/>
    <cellStyle name="40% - 강조색3 6 2" xfId="1755" xr:uid="{00000000-0005-0000-0000-000074010000}"/>
    <cellStyle name="40% - 강조색3 6 3" xfId="1756" xr:uid="{00000000-0005-0000-0000-000075010000}"/>
    <cellStyle name="40% - 강조색3 7" xfId="1757" xr:uid="{00000000-0005-0000-0000-000076010000}"/>
    <cellStyle name="40% - 강조색3 8" xfId="4304" xr:uid="{00000000-0005-0000-0000-000077010000}"/>
    <cellStyle name="40% - 강조색3 9" xfId="4449" xr:uid="{00000000-0005-0000-0000-000078010000}"/>
    <cellStyle name="40% - 강조색4 10" xfId="4497" xr:uid="{00000000-0005-0000-0000-000079010000}"/>
    <cellStyle name="40% - 강조색4 2" xfId="21" xr:uid="{00000000-0005-0000-0000-00007A010000}"/>
    <cellStyle name="40% - 강조색4 2 2" xfId="333" xr:uid="{00000000-0005-0000-0000-00007B010000}"/>
    <cellStyle name="40% - 강조색4 2 2 2" xfId="714" xr:uid="{00000000-0005-0000-0000-00007C010000}"/>
    <cellStyle name="40% - 강조색4 2 2 2 2" xfId="1758" xr:uid="{00000000-0005-0000-0000-00007D010000}"/>
    <cellStyle name="40% - 강조색4 2 2 3" xfId="1759" xr:uid="{00000000-0005-0000-0000-00007E010000}"/>
    <cellStyle name="40% - 강조색4 2 2 3 2" xfId="1760" xr:uid="{00000000-0005-0000-0000-00007F010000}"/>
    <cellStyle name="40% - 강조색4 2 2 3 3" xfId="1761" xr:uid="{00000000-0005-0000-0000-000080010000}"/>
    <cellStyle name="40% - 강조색4 2 2 4" xfId="1762" xr:uid="{00000000-0005-0000-0000-000081010000}"/>
    <cellStyle name="40% - 강조색4 2 2_012_보건및사회보장" xfId="1763" xr:uid="{00000000-0005-0000-0000-000082010000}"/>
    <cellStyle name="40% - 강조색4 2 3" xfId="715" xr:uid="{00000000-0005-0000-0000-000083010000}"/>
    <cellStyle name="40% - 강조색4 2 3 2" xfId="716" xr:uid="{00000000-0005-0000-0000-000084010000}"/>
    <cellStyle name="40% - 강조색4 2 3 2 2" xfId="1764" xr:uid="{00000000-0005-0000-0000-000085010000}"/>
    <cellStyle name="40% - 강조색4 2 4" xfId="1765" xr:uid="{00000000-0005-0000-0000-000086010000}"/>
    <cellStyle name="40% - 강조색4 2 5" xfId="1766" xr:uid="{00000000-0005-0000-0000-000087010000}"/>
    <cellStyle name="40% - 강조색4 2 6" xfId="1767" xr:uid="{00000000-0005-0000-0000-000088010000}"/>
    <cellStyle name="40% - 강조색4 2_014_교육및문화" xfId="1768" xr:uid="{00000000-0005-0000-0000-000089010000}"/>
    <cellStyle name="40% - 강조색4 3" xfId="22" xr:uid="{00000000-0005-0000-0000-00008A010000}"/>
    <cellStyle name="40% - 강조색4 3 2" xfId="334" xr:uid="{00000000-0005-0000-0000-00008B010000}"/>
    <cellStyle name="40% - 강조색4 3 2 2" xfId="1769" xr:uid="{00000000-0005-0000-0000-00008C010000}"/>
    <cellStyle name="40% - 강조색4 3 2 3" xfId="1770" xr:uid="{00000000-0005-0000-0000-00008D010000}"/>
    <cellStyle name="40% - 강조색4 3 2_004_노동" xfId="1771" xr:uid="{00000000-0005-0000-0000-00008E010000}"/>
    <cellStyle name="40% - 강조색4 3 3" xfId="717" xr:uid="{00000000-0005-0000-0000-00008F010000}"/>
    <cellStyle name="40% - 강조색4 3 4" xfId="1772" xr:uid="{00000000-0005-0000-0000-000090010000}"/>
    <cellStyle name="40% - 강조색4 4" xfId="332" xr:uid="{00000000-0005-0000-0000-000091010000}"/>
    <cellStyle name="40% - 강조색4 4 2" xfId="1773" xr:uid="{00000000-0005-0000-0000-000092010000}"/>
    <cellStyle name="40% - 강조색4 4 3" xfId="718" xr:uid="{00000000-0005-0000-0000-000093010000}"/>
    <cellStyle name="40% - 강조색4 5" xfId="1774" xr:uid="{00000000-0005-0000-0000-000094010000}"/>
    <cellStyle name="40% - 강조색4 6" xfId="1775" xr:uid="{00000000-0005-0000-0000-000095010000}"/>
    <cellStyle name="40% - 강조색4 6 2" xfId="1776" xr:uid="{00000000-0005-0000-0000-000096010000}"/>
    <cellStyle name="40% - 강조색4 6 3" xfId="1777" xr:uid="{00000000-0005-0000-0000-000097010000}"/>
    <cellStyle name="40% - 강조색4 7" xfId="1778" xr:uid="{00000000-0005-0000-0000-000098010000}"/>
    <cellStyle name="40% - 강조색4 8" xfId="4412" xr:uid="{00000000-0005-0000-0000-000099010000}"/>
    <cellStyle name="40% - 강조색4 9" xfId="4448" xr:uid="{00000000-0005-0000-0000-00009A010000}"/>
    <cellStyle name="40% - 강조색5 10" xfId="4496" xr:uid="{00000000-0005-0000-0000-00009B010000}"/>
    <cellStyle name="40% - 강조색5 2" xfId="23" xr:uid="{00000000-0005-0000-0000-00009C010000}"/>
    <cellStyle name="40% - 강조색5 2 2" xfId="336" xr:uid="{00000000-0005-0000-0000-00009D010000}"/>
    <cellStyle name="40% - 강조색5 2 2 2" xfId="719" xr:uid="{00000000-0005-0000-0000-00009E010000}"/>
    <cellStyle name="40% - 강조색5 2 2 2 2" xfId="1779" xr:uid="{00000000-0005-0000-0000-00009F010000}"/>
    <cellStyle name="40% - 강조색5 2 2 3" xfId="1780" xr:uid="{00000000-0005-0000-0000-0000A0010000}"/>
    <cellStyle name="40% - 강조색5 2 2 3 2" xfId="1781" xr:uid="{00000000-0005-0000-0000-0000A1010000}"/>
    <cellStyle name="40% - 강조색5 2 2 3 3" xfId="1782" xr:uid="{00000000-0005-0000-0000-0000A2010000}"/>
    <cellStyle name="40% - 강조색5 2 2 4" xfId="1783" xr:uid="{00000000-0005-0000-0000-0000A3010000}"/>
    <cellStyle name="40% - 강조색5 2 2_012_보건및사회보장" xfId="1784" xr:uid="{00000000-0005-0000-0000-0000A4010000}"/>
    <cellStyle name="40% - 강조색5 2 3" xfId="720" xr:uid="{00000000-0005-0000-0000-0000A5010000}"/>
    <cellStyle name="40% - 강조색5 2 3 2" xfId="721" xr:uid="{00000000-0005-0000-0000-0000A6010000}"/>
    <cellStyle name="40% - 강조색5 2 3 2 2" xfId="1785" xr:uid="{00000000-0005-0000-0000-0000A7010000}"/>
    <cellStyle name="40% - 강조색5 2 4" xfId="1786" xr:uid="{00000000-0005-0000-0000-0000A8010000}"/>
    <cellStyle name="40% - 강조색5 2 5" xfId="1787" xr:uid="{00000000-0005-0000-0000-0000A9010000}"/>
    <cellStyle name="40% - 강조색5 2 6" xfId="1788" xr:uid="{00000000-0005-0000-0000-0000AA010000}"/>
    <cellStyle name="40% - 강조색5 2_014_교육및문화" xfId="1789" xr:uid="{00000000-0005-0000-0000-0000AB010000}"/>
    <cellStyle name="40% - 강조색5 3" xfId="24" xr:uid="{00000000-0005-0000-0000-0000AC010000}"/>
    <cellStyle name="40% - 강조색5 3 2" xfId="337" xr:uid="{00000000-0005-0000-0000-0000AD010000}"/>
    <cellStyle name="40% - 강조색5 3 2 2" xfId="1790" xr:uid="{00000000-0005-0000-0000-0000AE010000}"/>
    <cellStyle name="40% - 강조색5 3 2 3" xfId="1791" xr:uid="{00000000-0005-0000-0000-0000AF010000}"/>
    <cellStyle name="40% - 강조색5 3 2_004_노동" xfId="1792" xr:uid="{00000000-0005-0000-0000-0000B0010000}"/>
    <cellStyle name="40% - 강조색5 3 3" xfId="722" xr:uid="{00000000-0005-0000-0000-0000B1010000}"/>
    <cellStyle name="40% - 강조색5 3 4" xfId="1793" xr:uid="{00000000-0005-0000-0000-0000B2010000}"/>
    <cellStyle name="40% - 강조색5 4" xfId="335" xr:uid="{00000000-0005-0000-0000-0000B3010000}"/>
    <cellStyle name="40% - 강조색5 4 2" xfId="1794" xr:uid="{00000000-0005-0000-0000-0000B4010000}"/>
    <cellStyle name="40% - 강조색5 4 3" xfId="723" xr:uid="{00000000-0005-0000-0000-0000B5010000}"/>
    <cellStyle name="40% - 강조색5 5" xfId="1795" xr:uid="{00000000-0005-0000-0000-0000B6010000}"/>
    <cellStyle name="40% - 강조색5 6" xfId="1796" xr:uid="{00000000-0005-0000-0000-0000B7010000}"/>
    <cellStyle name="40% - 강조색5 6 2" xfId="1797" xr:uid="{00000000-0005-0000-0000-0000B8010000}"/>
    <cellStyle name="40% - 강조색5 6 3" xfId="1798" xr:uid="{00000000-0005-0000-0000-0000B9010000}"/>
    <cellStyle name="40% - 강조색5 7" xfId="1799" xr:uid="{00000000-0005-0000-0000-0000BA010000}"/>
    <cellStyle name="40% - 강조색5 8" xfId="4405" xr:uid="{00000000-0005-0000-0000-0000BB010000}"/>
    <cellStyle name="40% - 강조색5 9" xfId="4447" xr:uid="{00000000-0005-0000-0000-0000BC010000}"/>
    <cellStyle name="40% - 강조색6 10" xfId="4495" xr:uid="{00000000-0005-0000-0000-0000BD010000}"/>
    <cellStyle name="40% - 강조색6 2" xfId="25" xr:uid="{00000000-0005-0000-0000-0000BE010000}"/>
    <cellStyle name="40% - 강조색6 2 2" xfId="339" xr:uid="{00000000-0005-0000-0000-0000BF010000}"/>
    <cellStyle name="40% - 강조색6 2 2 2" xfId="724" xr:uid="{00000000-0005-0000-0000-0000C0010000}"/>
    <cellStyle name="40% - 강조색6 2 2 2 2" xfId="1800" xr:uid="{00000000-0005-0000-0000-0000C1010000}"/>
    <cellStyle name="40% - 강조색6 2 2 3" xfId="1801" xr:uid="{00000000-0005-0000-0000-0000C2010000}"/>
    <cellStyle name="40% - 강조색6 2 2 3 2" xfId="1802" xr:uid="{00000000-0005-0000-0000-0000C3010000}"/>
    <cellStyle name="40% - 강조색6 2 2 3 3" xfId="1803" xr:uid="{00000000-0005-0000-0000-0000C4010000}"/>
    <cellStyle name="40% - 강조색6 2 2 4" xfId="1804" xr:uid="{00000000-0005-0000-0000-0000C5010000}"/>
    <cellStyle name="40% - 강조색6 2 2_012_보건및사회보장" xfId="1805" xr:uid="{00000000-0005-0000-0000-0000C6010000}"/>
    <cellStyle name="40% - 강조색6 2 3" xfId="725" xr:uid="{00000000-0005-0000-0000-0000C7010000}"/>
    <cellStyle name="40% - 강조색6 2 3 2" xfId="726" xr:uid="{00000000-0005-0000-0000-0000C8010000}"/>
    <cellStyle name="40% - 강조색6 2 3 2 2" xfId="1806" xr:uid="{00000000-0005-0000-0000-0000C9010000}"/>
    <cellStyle name="40% - 강조색6 2 4" xfId="1807" xr:uid="{00000000-0005-0000-0000-0000CA010000}"/>
    <cellStyle name="40% - 강조색6 2 5" xfId="1808" xr:uid="{00000000-0005-0000-0000-0000CB010000}"/>
    <cellStyle name="40% - 강조색6 2 6" xfId="1809" xr:uid="{00000000-0005-0000-0000-0000CC010000}"/>
    <cellStyle name="40% - 강조색6 2_014_교육및문화" xfId="1810" xr:uid="{00000000-0005-0000-0000-0000CD010000}"/>
    <cellStyle name="40% - 강조색6 3" xfId="26" xr:uid="{00000000-0005-0000-0000-0000CE010000}"/>
    <cellStyle name="40% - 강조색6 3 2" xfId="340" xr:uid="{00000000-0005-0000-0000-0000CF010000}"/>
    <cellStyle name="40% - 강조색6 3 2 2" xfId="1811" xr:uid="{00000000-0005-0000-0000-0000D0010000}"/>
    <cellStyle name="40% - 강조색6 3 2 3" xfId="1812" xr:uid="{00000000-0005-0000-0000-0000D1010000}"/>
    <cellStyle name="40% - 강조색6 3 2_004_노동" xfId="1813" xr:uid="{00000000-0005-0000-0000-0000D2010000}"/>
    <cellStyle name="40% - 강조색6 3 3" xfId="727" xr:uid="{00000000-0005-0000-0000-0000D3010000}"/>
    <cellStyle name="40% - 강조색6 3 4" xfId="1814" xr:uid="{00000000-0005-0000-0000-0000D4010000}"/>
    <cellStyle name="40% - 강조색6 4" xfId="338" xr:uid="{00000000-0005-0000-0000-0000D5010000}"/>
    <cellStyle name="40% - 강조색6 4 2" xfId="1815" xr:uid="{00000000-0005-0000-0000-0000D6010000}"/>
    <cellStyle name="40% - 강조색6 4 3" xfId="728" xr:uid="{00000000-0005-0000-0000-0000D7010000}"/>
    <cellStyle name="40% - 강조색6 5" xfId="1816" xr:uid="{00000000-0005-0000-0000-0000D8010000}"/>
    <cellStyle name="40% - 강조색6 6" xfId="1817" xr:uid="{00000000-0005-0000-0000-0000D9010000}"/>
    <cellStyle name="40% - 강조색6 6 2" xfId="1818" xr:uid="{00000000-0005-0000-0000-0000DA010000}"/>
    <cellStyle name="40% - 강조색6 6 3" xfId="1819" xr:uid="{00000000-0005-0000-0000-0000DB010000}"/>
    <cellStyle name="40% - 강조색6 7" xfId="1820" xr:uid="{00000000-0005-0000-0000-0000DC010000}"/>
    <cellStyle name="40% - 강조색6 8" xfId="4413" xr:uid="{00000000-0005-0000-0000-0000DD010000}"/>
    <cellStyle name="40% - 강조색6 9" xfId="4443" xr:uid="{00000000-0005-0000-0000-0000DE010000}"/>
    <cellStyle name="60% - Accent1" xfId="341" xr:uid="{00000000-0005-0000-0000-0000DF010000}"/>
    <cellStyle name="60% - Accent1 2" xfId="729" xr:uid="{00000000-0005-0000-0000-0000E0010000}"/>
    <cellStyle name="60% - Accent1 2 2" xfId="1821" xr:uid="{00000000-0005-0000-0000-0000E1010000}"/>
    <cellStyle name="60% - Accent1 3" xfId="1822" xr:uid="{00000000-0005-0000-0000-0000E2010000}"/>
    <cellStyle name="60% - Accent1_010_주택건설" xfId="1823" xr:uid="{00000000-0005-0000-0000-0000E3010000}"/>
    <cellStyle name="60% - Accent2" xfId="342" xr:uid="{00000000-0005-0000-0000-0000E4010000}"/>
    <cellStyle name="60% - Accent2 2" xfId="730" xr:uid="{00000000-0005-0000-0000-0000E5010000}"/>
    <cellStyle name="60% - Accent2 2 2" xfId="1824" xr:uid="{00000000-0005-0000-0000-0000E6010000}"/>
    <cellStyle name="60% - Accent2 3" xfId="1825" xr:uid="{00000000-0005-0000-0000-0000E7010000}"/>
    <cellStyle name="60% - Accent2_010_주택건설" xfId="1826" xr:uid="{00000000-0005-0000-0000-0000E8010000}"/>
    <cellStyle name="60% - Accent3" xfId="343" xr:uid="{00000000-0005-0000-0000-0000E9010000}"/>
    <cellStyle name="60% - Accent3 2" xfId="731" xr:uid="{00000000-0005-0000-0000-0000EA010000}"/>
    <cellStyle name="60% - Accent3 2 2" xfId="1827" xr:uid="{00000000-0005-0000-0000-0000EB010000}"/>
    <cellStyle name="60% - Accent3 3" xfId="1828" xr:uid="{00000000-0005-0000-0000-0000EC010000}"/>
    <cellStyle name="60% - Accent3_010_주택건설" xfId="1829" xr:uid="{00000000-0005-0000-0000-0000ED010000}"/>
    <cellStyle name="60% - Accent4" xfId="344" xr:uid="{00000000-0005-0000-0000-0000EE010000}"/>
    <cellStyle name="60% - Accent4 2" xfId="732" xr:uid="{00000000-0005-0000-0000-0000EF010000}"/>
    <cellStyle name="60% - Accent4 2 2" xfId="1830" xr:uid="{00000000-0005-0000-0000-0000F0010000}"/>
    <cellStyle name="60% - Accent4 3" xfId="1831" xr:uid="{00000000-0005-0000-0000-0000F1010000}"/>
    <cellStyle name="60% - Accent4_010_주택건설" xfId="1832" xr:uid="{00000000-0005-0000-0000-0000F2010000}"/>
    <cellStyle name="60% - Accent5" xfId="345" xr:uid="{00000000-0005-0000-0000-0000F3010000}"/>
    <cellStyle name="60% - Accent5 2" xfId="733" xr:uid="{00000000-0005-0000-0000-0000F4010000}"/>
    <cellStyle name="60% - Accent5 2 2" xfId="1833" xr:uid="{00000000-0005-0000-0000-0000F5010000}"/>
    <cellStyle name="60% - Accent5 3" xfId="1834" xr:uid="{00000000-0005-0000-0000-0000F6010000}"/>
    <cellStyle name="60% - Accent5_010_주택건설" xfId="1835" xr:uid="{00000000-0005-0000-0000-0000F7010000}"/>
    <cellStyle name="60% - Accent6" xfId="346" xr:uid="{00000000-0005-0000-0000-0000F8010000}"/>
    <cellStyle name="60% - Accent6 2" xfId="734" xr:uid="{00000000-0005-0000-0000-0000F9010000}"/>
    <cellStyle name="60% - Accent6 2 2" xfId="1836" xr:uid="{00000000-0005-0000-0000-0000FA010000}"/>
    <cellStyle name="60% - Accent6 3" xfId="1837" xr:uid="{00000000-0005-0000-0000-0000FB010000}"/>
    <cellStyle name="60% - Accent6_010_주택건설" xfId="1838" xr:uid="{00000000-0005-0000-0000-0000FC010000}"/>
    <cellStyle name="60% - 강조색1 2" xfId="27" xr:uid="{00000000-0005-0000-0000-0000FD010000}"/>
    <cellStyle name="60% - 강조색1 2 2" xfId="348" xr:uid="{00000000-0005-0000-0000-0000FE010000}"/>
    <cellStyle name="60% - 강조색1 2 2 2" xfId="735" xr:uid="{00000000-0005-0000-0000-0000FF010000}"/>
    <cellStyle name="60% - 강조색1 2 2 2 2" xfId="1840" xr:uid="{00000000-0005-0000-0000-000000020000}"/>
    <cellStyle name="60% - 강조색1 2 2 2 3" xfId="1841" xr:uid="{00000000-0005-0000-0000-000001020000}"/>
    <cellStyle name="60% - 강조색1 2 2 2 4" xfId="1839" xr:uid="{00000000-0005-0000-0000-000002020000}"/>
    <cellStyle name="60% - 강조색1 2 2 3" xfId="1842" xr:uid="{00000000-0005-0000-0000-000003020000}"/>
    <cellStyle name="60% - 강조색1 2 3" xfId="736" xr:uid="{00000000-0005-0000-0000-000004020000}"/>
    <cellStyle name="60% - 강조색1 2 3 2" xfId="1843" xr:uid="{00000000-0005-0000-0000-000005020000}"/>
    <cellStyle name="60% - 강조색1 3" xfId="28" xr:uid="{00000000-0005-0000-0000-000006020000}"/>
    <cellStyle name="60% - 강조색1 3 2" xfId="737" xr:uid="{00000000-0005-0000-0000-000007020000}"/>
    <cellStyle name="60% - 강조색1 3 2 2" xfId="1844" xr:uid="{00000000-0005-0000-0000-000008020000}"/>
    <cellStyle name="60% - 강조색1 3 3" xfId="1845" xr:uid="{00000000-0005-0000-0000-000009020000}"/>
    <cellStyle name="60% - 강조색1 3_012_보건및사회보장" xfId="1846" xr:uid="{00000000-0005-0000-0000-00000A020000}"/>
    <cellStyle name="60% - 강조색1 4" xfId="347" xr:uid="{00000000-0005-0000-0000-00000B020000}"/>
    <cellStyle name="60% - 강조색1 4 2" xfId="1847" xr:uid="{00000000-0005-0000-0000-00000C020000}"/>
    <cellStyle name="60% - 강조색1 4 3" xfId="738" xr:uid="{00000000-0005-0000-0000-00000D020000}"/>
    <cellStyle name="60% - 강조색1 5" xfId="1848" xr:uid="{00000000-0005-0000-0000-00000E020000}"/>
    <cellStyle name="60% - 강조색1 5 2" xfId="1849" xr:uid="{00000000-0005-0000-0000-00000F020000}"/>
    <cellStyle name="60% - 강조색1 5 3" xfId="1850" xr:uid="{00000000-0005-0000-0000-000010020000}"/>
    <cellStyle name="60% - 강조색1 6" xfId="4414" xr:uid="{00000000-0005-0000-0000-000011020000}"/>
    <cellStyle name="60% - 강조색1 7" xfId="4441" xr:uid="{00000000-0005-0000-0000-000012020000}"/>
    <cellStyle name="60% - 강조색1 8" xfId="4494" xr:uid="{00000000-0005-0000-0000-000013020000}"/>
    <cellStyle name="60% - 강조색2 2" xfId="29" xr:uid="{00000000-0005-0000-0000-000014020000}"/>
    <cellStyle name="60% - 강조색2 2 2" xfId="350" xr:uid="{00000000-0005-0000-0000-000015020000}"/>
    <cellStyle name="60% - 강조색2 2 2 2" xfId="739" xr:uid="{00000000-0005-0000-0000-000016020000}"/>
    <cellStyle name="60% - 강조색2 2 2 2 2" xfId="1852" xr:uid="{00000000-0005-0000-0000-000017020000}"/>
    <cellStyle name="60% - 강조색2 2 2 2 3" xfId="1853" xr:uid="{00000000-0005-0000-0000-000018020000}"/>
    <cellStyle name="60% - 강조색2 2 2 2 4" xfId="1851" xr:uid="{00000000-0005-0000-0000-000019020000}"/>
    <cellStyle name="60% - 강조색2 2 2 3" xfId="1854" xr:uid="{00000000-0005-0000-0000-00001A020000}"/>
    <cellStyle name="60% - 강조색2 2 3" xfId="740" xr:uid="{00000000-0005-0000-0000-00001B020000}"/>
    <cellStyle name="60% - 강조색2 2 3 2" xfId="1855" xr:uid="{00000000-0005-0000-0000-00001C020000}"/>
    <cellStyle name="60% - 강조색2 3" xfId="30" xr:uid="{00000000-0005-0000-0000-00001D020000}"/>
    <cellStyle name="60% - 강조색2 3 2" xfId="741" xr:uid="{00000000-0005-0000-0000-00001E020000}"/>
    <cellStyle name="60% - 강조색2 3 2 2" xfId="1856" xr:uid="{00000000-0005-0000-0000-00001F020000}"/>
    <cellStyle name="60% - 강조색2 3 3" xfId="1857" xr:uid="{00000000-0005-0000-0000-000020020000}"/>
    <cellStyle name="60% - 강조색2 3_012_보건및사회보장" xfId="1858" xr:uid="{00000000-0005-0000-0000-000021020000}"/>
    <cellStyle name="60% - 강조색2 4" xfId="349" xr:uid="{00000000-0005-0000-0000-000022020000}"/>
    <cellStyle name="60% - 강조색2 4 2" xfId="1859" xr:uid="{00000000-0005-0000-0000-000023020000}"/>
    <cellStyle name="60% - 강조색2 4 3" xfId="742" xr:uid="{00000000-0005-0000-0000-000024020000}"/>
    <cellStyle name="60% - 강조색2 5" xfId="1860" xr:uid="{00000000-0005-0000-0000-000025020000}"/>
    <cellStyle name="60% - 강조색2 5 2" xfId="1861" xr:uid="{00000000-0005-0000-0000-000026020000}"/>
    <cellStyle name="60% - 강조색2 5 3" xfId="1862" xr:uid="{00000000-0005-0000-0000-000027020000}"/>
    <cellStyle name="60% - 강조색2 6" xfId="4415" xr:uid="{00000000-0005-0000-0000-000028020000}"/>
    <cellStyle name="60% - 강조색2 7" xfId="4438" xr:uid="{00000000-0005-0000-0000-000029020000}"/>
    <cellStyle name="60% - 강조색2 8" xfId="4493" xr:uid="{00000000-0005-0000-0000-00002A020000}"/>
    <cellStyle name="60% - 강조색3 2" xfId="31" xr:uid="{00000000-0005-0000-0000-00002B020000}"/>
    <cellStyle name="60% - 강조색3 2 2" xfId="352" xr:uid="{00000000-0005-0000-0000-00002C020000}"/>
    <cellStyle name="60% - 강조색3 2 2 2" xfId="743" xr:uid="{00000000-0005-0000-0000-00002D020000}"/>
    <cellStyle name="60% - 강조색3 2 2 2 2" xfId="1864" xr:uid="{00000000-0005-0000-0000-00002E020000}"/>
    <cellStyle name="60% - 강조색3 2 2 2 3" xfId="1865" xr:uid="{00000000-0005-0000-0000-00002F020000}"/>
    <cellStyle name="60% - 강조색3 2 2 2 4" xfId="1863" xr:uid="{00000000-0005-0000-0000-000030020000}"/>
    <cellStyle name="60% - 강조색3 2 2 3" xfId="1866" xr:uid="{00000000-0005-0000-0000-000031020000}"/>
    <cellStyle name="60% - 강조색3 2 3" xfId="744" xr:uid="{00000000-0005-0000-0000-000032020000}"/>
    <cellStyle name="60% - 강조색3 2 3 2" xfId="1867" xr:uid="{00000000-0005-0000-0000-000033020000}"/>
    <cellStyle name="60% - 강조색3 3" xfId="32" xr:uid="{00000000-0005-0000-0000-000034020000}"/>
    <cellStyle name="60% - 강조색3 3 2" xfId="745" xr:uid="{00000000-0005-0000-0000-000035020000}"/>
    <cellStyle name="60% - 강조색3 3 2 2" xfId="1868" xr:uid="{00000000-0005-0000-0000-000036020000}"/>
    <cellStyle name="60% - 강조색3 3 3" xfId="1869" xr:uid="{00000000-0005-0000-0000-000037020000}"/>
    <cellStyle name="60% - 강조색3 3_012_보건및사회보장" xfId="1870" xr:uid="{00000000-0005-0000-0000-000038020000}"/>
    <cellStyle name="60% - 강조색3 4" xfId="351" xr:uid="{00000000-0005-0000-0000-000039020000}"/>
    <cellStyle name="60% - 강조색3 4 2" xfId="1871" xr:uid="{00000000-0005-0000-0000-00003A020000}"/>
    <cellStyle name="60% - 강조색3 4 3" xfId="746" xr:uid="{00000000-0005-0000-0000-00003B020000}"/>
    <cellStyle name="60% - 강조색3 5" xfId="1872" xr:uid="{00000000-0005-0000-0000-00003C020000}"/>
    <cellStyle name="60% - 강조색3 5 2" xfId="1873" xr:uid="{00000000-0005-0000-0000-00003D020000}"/>
    <cellStyle name="60% - 강조색3 5 3" xfId="1874" xr:uid="{00000000-0005-0000-0000-00003E020000}"/>
    <cellStyle name="60% - 강조색3 6" xfId="4406" xr:uid="{00000000-0005-0000-0000-00003F020000}"/>
    <cellStyle name="60% - 강조색3 7" xfId="4436" xr:uid="{00000000-0005-0000-0000-000040020000}"/>
    <cellStyle name="60% - 강조색3 8" xfId="4465" xr:uid="{00000000-0005-0000-0000-000041020000}"/>
    <cellStyle name="60% - 강조색4 2" xfId="33" xr:uid="{00000000-0005-0000-0000-000042020000}"/>
    <cellStyle name="60% - 강조색4 2 2" xfId="354" xr:uid="{00000000-0005-0000-0000-000043020000}"/>
    <cellStyle name="60% - 강조색4 2 2 2" xfId="747" xr:uid="{00000000-0005-0000-0000-000044020000}"/>
    <cellStyle name="60% - 강조색4 2 2 2 2" xfId="1876" xr:uid="{00000000-0005-0000-0000-000045020000}"/>
    <cellStyle name="60% - 강조색4 2 2 2 3" xfId="1877" xr:uid="{00000000-0005-0000-0000-000046020000}"/>
    <cellStyle name="60% - 강조색4 2 2 2 4" xfId="1875" xr:uid="{00000000-0005-0000-0000-000047020000}"/>
    <cellStyle name="60% - 강조색4 2 2 3" xfId="1878" xr:uid="{00000000-0005-0000-0000-000048020000}"/>
    <cellStyle name="60% - 강조색4 2 3" xfId="748" xr:uid="{00000000-0005-0000-0000-000049020000}"/>
    <cellStyle name="60% - 강조색4 2 3 2" xfId="1879" xr:uid="{00000000-0005-0000-0000-00004A020000}"/>
    <cellStyle name="60% - 강조색4 3" xfId="34" xr:uid="{00000000-0005-0000-0000-00004B020000}"/>
    <cellStyle name="60% - 강조색4 3 2" xfId="749" xr:uid="{00000000-0005-0000-0000-00004C020000}"/>
    <cellStyle name="60% - 강조색4 3 2 2" xfId="1880" xr:uid="{00000000-0005-0000-0000-00004D020000}"/>
    <cellStyle name="60% - 강조색4 3 3" xfId="1881" xr:uid="{00000000-0005-0000-0000-00004E020000}"/>
    <cellStyle name="60% - 강조색4 3_012_보건및사회보장" xfId="1882" xr:uid="{00000000-0005-0000-0000-00004F020000}"/>
    <cellStyle name="60% - 강조색4 4" xfId="353" xr:uid="{00000000-0005-0000-0000-000050020000}"/>
    <cellStyle name="60% - 강조색4 4 2" xfId="1883" xr:uid="{00000000-0005-0000-0000-000051020000}"/>
    <cellStyle name="60% - 강조색4 4 3" xfId="750" xr:uid="{00000000-0005-0000-0000-000052020000}"/>
    <cellStyle name="60% - 강조색4 5" xfId="1884" xr:uid="{00000000-0005-0000-0000-000053020000}"/>
    <cellStyle name="60% - 강조색4 5 2" xfId="1885" xr:uid="{00000000-0005-0000-0000-000054020000}"/>
    <cellStyle name="60% - 강조색4 5 3" xfId="1886" xr:uid="{00000000-0005-0000-0000-000055020000}"/>
    <cellStyle name="60% - 강조색4 6" xfId="4416" xr:uid="{00000000-0005-0000-0000-000056020000}"/>
    <cellStyle name="60% - 강조색4 7" xfId="4435" xr:uid="{00000000-0005-0000-0000-000057020000}"/>
    <cellStyle name="60% - 강조색4 8" xfId="4490" xr:uid="{00000000-0005-0000-0000-000058020000}"/>
    <cellStyle name="60% - 강조색5 2" xfId="35" xr:uid="{00000000-0005-0000-0000-000059020000}"/>
    <cellStyle name="60% - 강조색5 2 2" xfId="356" xr:uid="{00000000-0005-0000-0000-00005A020000}"/>
    <cellStyle name="60% - 강조색5 2 2 2" xfId="751" xr:uid="{00000000-0005-0000-0000-00005B020000}"/>
    <cellStyle name="60% - 강조색5 2 2 2 2" xfId="1888" xr:uid="{00000000-0005-0000-0000-00005C020000}"/>
    <cellStyle name="60% - 강조색5 2 2 2 3" xfId="1889" xr:uid="{00000000-0005-0000-0000-00005D020000}"/>
    <cellStyle name="60% - 강조색5 2 2 2 4" xfId="1887" xr:uid="{00000000-0005-0000-0000-00005E020000}"/>
    <cellStyle name="60% - 강조색5 2 2 3" xfId="1890" xr:uid="{00000000-0005-0000-0000-00005F020000}"/>
    <cellStyle name="60% - 강조색5 2 3" xfId="752" xr:uid="{00000000-0005-0000-0000-000060020000}"/>
    <cellStyle name="60% - 강조색5 2 3 2" xfId="1891" xr:uid="{00000000-0005-0000-0000-000061020000}"/>
    <cellStyle name="60% - 강조색5 3" xfId="36" xr:uid="{00000000-0005-0000-0000-000062020000}"/>
    <cellStyle name="60% - 강조색5 3 2" xfId="753" xr:uid="{00000000-0005-0000-0000-000063020000}"/>
    <cellStyle name="60% - 강조색5 3 2 2" xfId="1892" xr:uid="{00000000-0005-0000-0000-000064020000}"/>
    <cellStyle name="60% - 강조색5 3 3" xfId="1893" xr:uid="{00000000-0005-0000-0000-000065020000}"/>
    <cellStyle name="60% - 강조색5 3_012_보건및사회보장" xfId="1894" xr:uid="{00000000-0005-0000-0000-000066020000}"/>
    <cellStyle name="60% - 강조색5 4" xfId="355" xr:uid="{00000000-0005-0000-0000-000067020000}"/>
    <cellStyle name="60% - 강조색5 4 2" xfId="1895" xr:uid="{00000000-0005-0000-0000-000068020000}"/>
    <cellStyle name="60% - 강조색5 4 3" xfId="754" xr:uid="{00000000-0005-0000-0000-000069020000}"/>
    <cellStyle name="60% - 강조색5 5" xfId="1896" xr:uid="{00000000-0005-0000-0000-00006A020000}"/>
    <cellStyle name="60% - 강조색5 5 2" xfId="1897" xr:uid="{00000000-0005-0000-0000-00006B020000}"/>
    <cellStyle name="60% - 강조색5 5 3" xfId="1898" xr:uid="{00000000-0005-0000-0000-00006C020000}"/>
    <cellStyle name="60% - 강조색5 6" xfId="4417" xr:uid="{00000000-0005-0000-0000-00006D020000}"/>
    <cellStyle name="60% - 강조색5 7" xfId="4434" xr:uid="{00000000-0005-0000-0000-00006E020000}"/>
    <cellStyle name="60% - 강조색5 8" xfId="4489" xr:uid="{00000000-0005-0000-0000-00006F020000}"/>
    <cellStyle name="60% - 강조색6 2" xfId="37" xr:uid="{00000000-0005-0000-0000-000070020000}"/>
    <cellStyle name="60% - 강조색6 2 2" xfId="358" xr:uid="{00000000-0005-0000-0000-000071020000}"/>
    <cellStyle name="60% - 강조색6 2 2 2" xfId="755" xr:uid="{00000000-0005-0000-0000-000072020000}"/>
    <cellStyle name="60% - 강조색6 2 2 2 2" xfId="1900" xr:uid="{00000000-0005-0000-0000-000073020000}"/>
    <cellStyle name="60% - 강조색6 2 2 2 3" xfId="1901" xr:uid="{00000000-0005-0000-0000-000074020000}"/>
    <cellStyle name="60% - 강조색6 2 2 2 4" xfId="1899" xr:uid="{00000000-0005-0000-0000-000075020000}"/>
    <cellStyle name="60% - 강조색6 2 2 3" xfId="1902" xr:uid="{00000000-0005-0000-0000-000076020000}"/>
    <cellStyle name="60% - 강조색6 2 3" xfId="756" xr:uid="{00000000-0005-0000-0000-000077020000}"/>
    <cellStyle name="60% - 강조색6 2 3 2" xfId="1903" xr:uid="{00000000-0005-0000-0000-000078020000}"/>
    <cellStyle name="60% - 강조색6 3" xfId="38" xr:uid="{00000000-0005-0000-0000-000079020000}"/>
    <cellStyle name="60% - 강조색6 3 2" xfId="757" xr:uid="{00000000-0005-0000-0000-00007A020000}"/>
    <cellStyle name="60% - 강조색6 3 2 2" xfId="1904" xr:uid="{00000000-0005-0000-0000-00007B020000}"/>
    <cellStyle name="60% - 강조색6 3 3" xfId="1905" xr:uid="{00000000-0005-0000-0000-00007C020000}"/>
    <cellStyle name="60% - 강조색6 3_012_보건및사회보장" xfId="1906" xr:uid="{00000000-0005-0000-0000-00007D020000}"/>
    <cellStyle name="60% - 강조색6 4" xfId="357" xr:uid="{00000000-0005-0000-0000-00007E020000}"/>
    <cellStyle name="60% - 강조색6 4 2" xfId="1907" xr:uid="{00000000-0005-0000-0000-00007F020000}"/>
    <cellStyle name="60% - 강조색6 4 3" xfId="758" xr:uid="{00000000-0005-0000-0000-000080020000}"/>
    <cellStyle name="60% - 강조색6 5" xfId="1908" xr:uid="{00000000-0005-0000-0000-000081020000}"/>
    <cellStyle name="60% - 강조색6 5 2" xfId="1909" xr:uid="{00000000-0005-0000-0000-000082020000}"/>
    <cellStyle name="60% - 강조색6 5 3" xfId="1910" xr:uid="{00000000-0005-0000-0000-000083020000}"/>
    <cellStyle name="60% - 강조색6 6" xfId="4418" xr:uid="{00000000-0005-0000-0000-000084020000}"/>
    <cellStyle name="60% - 강조색6 7" xfId="4432" xr:uid="{00000000-0005-0000-0000-000085020000}"/>
    <cellStyle name="60% - 강조색6 8" xfId="4488" xr:uid="{00000000-0005-0000-0000-000086020000}"/>
    <cellStyle name="A¨­￠￢￠O [0]_INQUIRY ￠?￥i¨u¡AAⓒ￢Aⓒª " xfId="176" xr:uid="{00000000-0005-0000-0000-000087020000}"/>
    <cellStyle name="A¨­￠￢￠O_INQUIRY ￠?￥i¨u¡AAⓒ￢Aⓒª " xfId="177" xr:uid="{00000000-0005-0000-0000-000088020000}"/>
    <cellStyle name="Accent1" xfId="359" xr:uid="{00000000-0005-0000-0000-000089020000}"/>
    <cellStyle name="Accent1 2" xfId="759" xr:uid="{00000000-0005-0000-0000-00008A020000}"/>
    <cellStyle name="Accent1 2 2" xfId="1911" xr:uid="{00000000-0005-0000-0000-00008B020000}"/>
    <cellStyle name="Accent1 3" xfId="1912" xr:uid="{00000000-0005-0000-0000-00008C020000}"/>
    <cellStyle name="Accent1_010_주택건설" xfId="1913" xr:uid="{00000000-0005-0000-0000-00008D020000}"/>
    <cellStyle name="Accent2" xfId="360" xr:uid="{00000000-0005-0000-0000-00008E020000}"/>
    <cellStyle name="Accent2 2" xfId="760" xr:uid="{00000000-0005-0000-0000-00008F020000}"/>
    <cellStyle name="Accent2 2 2" xfId="1914" xr:uid="{00000000-0005-0000-0000-000090020000}"/>
    <cellStyle name="Accent2 3" xfId="1915" xr:uid="{00000000-0005-0000-0000-000091020000}"/>
    <cellStyle name="Accent2_010_주택건설" xfId="1916" xr:uid="{00000000-0005-0000-0000-000092020000}"/>
    <cellStyle name="Accent3" xfId="361" xr:uid="{00000000-0005-0000-0000-000093020000}"/>
    <cellStyle name="Accent3 2" xfId="761" xr:uid="{00000000-0005-0000-0000-000094020000}"/>
    <cellStyle name="Accent3 2 2" xfId="1917" xr:uid="{00000000-0005-0000-0000-000095020000}"/>
    <cellStyle name="Accent3 3" xfId="1918" xr:uid="{00000000-0005-0000-0000-000096020000}"/>
    <cellStyle name="Accent3_010_주택건설" xfId="1919" xr:uid="{00000000-0005-0000-0000-000097020000}"/>
    <cellStyle name="Accent4" xfId="362" xr:uid="{00000000-0005-0000-0000-000098020000}"/>
    <cellStyle name="Accent4 2" xfId="762" xr:uid="{00000000-0005-0000-0000-000099020000}"/>
    <cellStyle name="Accent4 2 2" xfId="1920" xr:uid="{00000000-0005-0000-0000-00009A020000}"/>
    <cellStyle name="Accent4 3" xfId="1921" xr:uid="{00000000-0005-0000-0000-00009B020000}"/>
    <cellStyle name="Accent4_010_주택건설" xfId="1922" xr:uid="{00000000-0005-0000-0000-00009C020000}"/>
    <cellStyle name="Accent5" xfId="363" xr:uid="{00000000-0005-0000-0000-00009D020000}"/>
    <cellStyle name="Accent5 2" xfId="763" xr:uid="{00000000-0005-0000-0000-00009E020000}"/>
    <cellStyle name="Accent5 2 2" xfId="1923" xr:uid="{00000000-0005-0000-0000-00009F020000}"/>
    <cellStyle name="Accent5 3" xfId="1924" xr:uid="{00000000-0005-0000-0000-0000A0020000}"/>
    <cellStyle name="Accent5_010_주택건설" xfId="1925" xr:uid="{00000000-0005-0000-0000-0000A1020000}"/>
    <cellStyle name="Accent6" xfId="364" xr:uid="{00000000-0005-0000-0000-0000A2020000}"/>
    <cellStyle name="Accent6 2" xfId="764" xr:uid="{00000000-0005-0000-0000-0000A3020000}"/>
    <cellStyle name="Accent6 2 2" xfId="1926" xr:uid="{00000000-0005-0000-0000-0000A4020000}"/>
    <cellStyle name="Accent6 3" xfId="1927" xr:uid="{00000000-0005-0000-0000-0000A5020000}"/>
    <cellStyle name="Accent6_010_주택건설" xfId="1928" xr:uid="{00000000-0005-0000-0000-0000A6020000}"/>
    <cellStyle name="AeE­ [0]_°eE¹_11¿a½A " xfId="365" xr:uid="{00000000-0005-0000-0000-0000A7020000}"/>
    <cellStyle name="ÅëÈ­ [0]_¼ÕÀÍ¿¹»ê" xfId="178" xr:uid="{00000000-0005-0000-0000-0000A8020000}"/>
    <cellStyle name="AeE­ [0]_¼OAI¿¹≫e" xfId="179" xr:uid="{00000000-0005-0000-0000-0000A9020000}"/>
    <cellStyle name="ÅëÈ­ [0]_ÀÎ°Çºñ,¿ÜÁÖºñ" xfId="180" xr:uid="{00000000-0005-0000-0000-0000AA020000}"/>
    <cellStyle name="AeE­ [0]_AI°Cºn,μμ±Þºn" xfId="181" xr:uid="{00000000-0005-0000-0000-0000AB020000}"/>
    <cellStyle name="ÅëÈ­ [0]_laroux" xfId="182" xr:uid="{00000000-0005-0000-0000-0000AC020000}"/>
    <cellStyle name="AeE­ [0]_laroux_1" xfId="183" xr:uid="{00000000-0005-0000-0000-0000AD020000}"/>
    <cellStyle name="ÅëÈ­ [0]_laroux_1" xfId="184" xr:uid="{00000000-0005-0000-0000-0000AE020000}"/>
    <cellStyle name="AeE­ [0]_laroux_1 10" xfId="765" xr:uid="{00000000-0005-0000-0000-0000AF020000}"/>
    <cellStyle name="ÅëÈ­ [0]_laroux_1 10" xfId="766" xr:uid="{00000000-0005-0000-0000-0000B0020000}"/>
    <cellStyle name="AeE­ [0]_laroux_1 11" xfId="767" xr:uid="{00000000-0005-0000-0000-0000B1020000}"/>
    <cellStyle name="ÅëÈ­ [0]_laroux_1 11" xfId="768" xr:uid="{00000000-0005-0000-0000-0000B2020000}"/>
    <cellStyle name="AeE­ [0]_laroux_1 12" xfId="1929" xr:uid="{00000000-0005-0000-0000-0000B3020000}"/>
    <cellStyle name="ÅëÈ­ [0]_laroux_1 12" xfId="1930" xr:uid="{00000000-0005-0000-0000-0000B4020000}"/>
    <cellStyle name="AeE­ [0]_laroux_1 12 10" xfId="1931" xr:uid="{00000000-0005-0000-0000-0000B5020000}"/>
    <cellStyle name="ÅëÈ­ [0]_laroux_1 13" xfId="1932" xr:uid="{00000000-0005-0000-0000-0000B6020000}"/>
    <cellStyle name="AeE­ [0]_laroux_1 14" xfId="1933" xr:uid="{00000000-0005-0000-0000-0000B7020000}"/>
    <cellStyle name="ÅëÈ­ [0]_laroux_1 14" xfId="1934" xr:uid="{00000000-0005-0000-0000-0000B8020000}"/>
    <cellStyle name="AeE­ [0]_laroux_1 15" xfId="1935" xr:uid="{00000000-0005-0000-0000-0000B9020000}"/>
    <cellStyle name="ÅëÈ­ [0]_laroux_1 15" xfId="1936" xr:uid="{00000000-0005-0000-0000-0000BA020000}"/>
    <cellStyle name="AeE­ [0]_laroux_1 16" xfId="1937" xr:uid="{00000000-0005-0000-0000-0000BB020000}"/>
    <cellStyle name="ÅëÈ­ [0]_laroux_1 16" xfId="1938" xr:uid="{00000000-0005-0000-0000-0000BC020000}"/>
    <cellStyle name="AeE­ [0]_laroux_1 17" xfId="1939" xr:uid="{00000000-0005-0000-0000-0000BD020000}"/>
    <cellStyle name="ÅëÈ­ [0]_laroux_1 17" xfId="1940" xr:uid="{00000000-0005-0000-0000-0000BE020000}"/>
    <cellStyle name="AeE­ [0]_laroux_1 18" xfId="1941" xr:uid="{00000000-0005-0000-0000-0000BF020000}"/>
    <cellStyle name="ÅëÈ­ [0]_laroux_1 18" xfId="1942" xr:uid="{00000000-0005-0000-0000-0000C0020000}"/>
    <cellStyle name="AeE­ [0]_laroux_1 19" xfId="1943" xr:uid="{00000000-0005-0000-0000-0000C1020000}"/>
    <cellStyle name="ÅëÈ­ [0]_laroux_1 19" xfId="1944" xr:uid="{00000000-0005-0000-0000-0000C2020000}"/>
    <cellStyle name="AeE­ [0]_laroux_1 2" xfId="769" xr:uid="{00000000-0005-0000-0000-0000C3020000}"/>
    <cellStyle name="ÅëÈ­ [0]_laroux_1 2" xfId="770" xr:uid="{00000000-0005-0000-0000-0000C4020000}"/>
    <cellStyle name="AeE­ [0]_laroux_1 20" xfId="1945" xr:uid="{00000000-0005-0000-0000-0000C5020000}"/>
    <cellStyle name="ÅëÈ­ [0]_laroux_1 20" xfId="1946" xr:uid="{00000000-0005-0000-0000-0000C6020000}"/>
    <cellStyle name="AeE­ [0]_laroux_1 21" xfId="1947" xr:uid="{00000000-0005-0000-0000-0000C7020000}"/>
    <cellStyle name="ÅëÈ­ [0]_laroux_1 21" xfId="1948" xr:uid="{00000000-0005-0000-0000-0000C8020000}"/>
    <cellStyle name="AeE­ [0]_laroux_1 22" xfId="1949" xr:uid="{00000000-0005-0000-0000-0000C9020000}"/>
    <cellStyle name="ÅëÈ­ [0]_laroux_1 22" xfId="1950" xr:uid="{00000000-0005-0000-0000-0000CA020000}"/>
    <cellStyle name="AeE­ [0]_laroux_1 23" xfId="1951" xr:uid="{00000000-0005-0000-0000-0000CB020000}"/>
    <cellStyle name="ÅëÈ­ [0]_laroux_1 23" xfId="1952" xr:uid="{00000000-0005-0000-0000-0000CC020000}"/>
    <cellStyle name="AeE­ [0]_laroux_1 24" xfId="1953" xr:uid="{00000000-0005-0000-0000-0000CD020000}"/>
    <cellStyle name="ÅëÈ­ [0]_laroux_1 24" xfId="1954" xr:uid="{00000000-0005-0000-0000-0000CE020000}"/>
    <cellStyle name="AeE­ [0]_laroux_1 25" xfId="1955" xr:uid="{00000000-0005-0000-0000-0000CF020000}"/>
    <cellStyle name="ÅëÈ­ [0]_laroux_1 25" xfId="1956" xr:uid="{00000000-0005-0000-0000-0000D0020000}"/>
    <cellStyle name="AeE­ [0]_laroux_1 26" xfId="1957" xr:uid="{00000000-0005-0000-0000-0000D1020000}"/>
    <cellStyle name="ÅëÈ­ [0]_laroux_1 26" xfId="1958" xr:uid="{00000000-0005-0000-0000-0000D2020000}"/>
    <cellStyle name="AeE­ [0]_laroux_1 27" xfId="1959" xr:uid="{00000000-0005-0000-0000-0000D3020000}"/>
    <cellStyle name="ÅëÈ­ [0]_laroux_1 27" xfId="1960" xr:uid="{00000000-0005-0000-0000-0000D4020000}"/>
    <cellStyle name="AeE­ [0]_laroux_1 28" xfId="1961" xr:uid="{00000000-0005-0000-0000-0000D5020000}"/>
    <cellStyle name="ÅëÈ­ [0]_laroux_1 28" xfId="1962" xr:uid="{00000000-0005-0000-0000-0000D6020000}"/>
    <cellStyle name="AeE­ [0]_laroux_1 29" xfId="1963" xr:uid="{00000000-0005-0000-0000-0000D7020000}"/>
    <cellStyle name="ÅëÈ­ [0]_laroux_1 29" xfId="1964" xr:uid="{00000000-0005-0000-0000-0000D8020000}"/>
    <cellStyle name="AeE­ [0]_laroux_1 3" xfId="771" xr:uid="{00000000-0005-0000-0000-0000D9020000}"/>
    <cellStyle name="ÅëÈ­ [0]_laroux_1 3" xfId="772" xr:uid="{00000000-0005-0000-0000-0000DA020000}"/>
    <cellStyle name="AeE­ [0]_laroux_1 30" xfId="1965" xr:uid="{00000000-0005-0000-0000-0000DB020000}"/>
    <cellStyle name="ÅëÈ­ [0]_laroux_1 30" xfId="1966" xr:uid="{00000000-0005-0000-0000-0000DC020000}"/>
    <cellStyle name="AeE­ [0]_laroux_1 31" xfId="1967" xr:uid="{00000000-0005-0000-0000-0000DD020000}"/>
    <cellStyle name="ÅëÈ­ [0]_laroux_1 31" xfId="1968" xr:uid="{00000000-0005-0000-0000-0000DE020000}"/>
    <cellStyle name="AeE­ [0]_laroux_1 32" xfId="1969" xr:uid="{00000000-0005-0000-0000-0000DF020000}"/>
    <cellStyle name="ÅëÈ­ [0]_laroux_1 32" xfId="1970" xr:uid="{00000000-0005-0000-0000-0000E0020000}"/>
    <cellStyle name="AeE­ [0]_laroux_1 33" xfId="1971" xr:uid="{00000000-0005-0000-0000-0000E1020000}"/>
    <cellStyle name="ÅëÈ­ [0]_laroux_1 33" xfId="1972" xr:uid="{00000000-0005-0000-0000-0000E2020000}"/>
    <cellStyle name="AeE­ [0]_laroux_1 34" xfId="1973" xr:uid="{00000000-0005-0000-0000-0000E3020000}"/>
    <cellStyle name="ÅëÈ­ [0]_laroux_1 34" xfId="1974" xr:uid="{00000000-0005-0000-0000-0000E4020000}"/>
    <cellStyle name="AeE­ [0]_laroux_1 35" xfId="1975" xr:uid="{00000000-0005-0000-0000-0000E5020000}"/>
    <cellStyle name="ÅëÈ­ [0]_laroux_1 35" xfId="1976" xr:uid="{00000000-0005-0000-0000-0000E6020000}"/>
    <cellStyle name="AeE­ [0]_laroux_1 36" xfId="1977" xr:uid="{00000000-0005-0000-0000-0000E7020000}"/>
    <cellStyle name="ÅëÈ­ [0]_laroux_1 36" xfId="1978" xr:uid="{00000000-0005-0000-0000-0000E8020000}"/>
    <cellStyle name="AeE­ [0]_laroux_1 37" xfId="1979" xr:uid="{00000000-0005-0000-0000-0000E9020000}"/>
    <cellStyle name="ÅëÈ­ [0]_laroux_1 37" xfId="1980" xr:uid="{00000000-0005-0000-0000-0000EA020000}"/>
    <cellStyle name="AeE­ [0]_laroux_1 38" xfId="1981" xr:uid="{00000000-0005-0000-0000-0000EB020000}"/>
    <cellStyle name="ÅëÈ­ [0]_laroux_1 38" xfId="1982" xr:uid="{00000000-0005-0000-0000-0000EC020000}"/>
    <cellStyle name="AeE­ [0]_laroux_1 39" xfId="1983" xr:uid="{00000000-0005-0000-0000-0000ED020000}"/>
    <cellStyle name="ÅëÈ­ [0]_laroux_1 39" xfId="1984" xr:uid="{00000000-0005-0000-0000-0000EE020000}"/>
    <cellStyle name="AeE­ [0]_laroux_1 4" xfId="773" xr:uid="{00000000-0005-0000-0000-0000EF020000}"/>
    <cellStyle name="ÅëÈ­ [0]_laroux_1 4" xfId="774" xr:uid="{00000000-0005-0000-0000-0000F0020000}"/>
    <cellStyle name="AeE­ [0]_laroux_1 40" xfId="1985" xr:uid="{00000000-0005-0000-0000-0000F1020000}"/>
    <cellStyle name="ÅëÈ­ [0]_laroux_1 40" xfId="1986" xr:uid="{00000000-0005-0000-0000-0000F2020000}"/>
    <cellStyle name="AeE­ [0]_laroux_1 41" xfId="1987" xr:uid="{00000000-0005-0000-0000-0000F3020000}"/>
    <cellStyle name="ÅëÈ­ [0]_laroux_1 41" xfId="1988" xr:uid="{00000000-0005-0000-0000-0000F4020000}"/>
    <cellStyle name="AeE­ [0]_laroux_1 5" xfId="775" xr:uid="{00000000-0005-0000-0000-0000F5020000}"/>
    <cellStyle name="ÅëÈ­ [0]_laroux_1 5" xfId="776" xr:uid="{00000000-0005-0000-0000-0000F6020000}"/>
    <cellStyle name="AeE­ [0]_laroux_1 6" xfId="777" xr:uid="{00000000-0005-0000-0000-0000F7020000}"/>
    <cellStyle name="ÅëÈ­ [0]_laroux_1 6" xfId="778" xr:uid="{00000000-0005-0000-0000-0000F8020000}"/>
    <cellStyle name="AeE­ [0]_laroux_1 7" xfId="779" xr:uid="{00000000-0005-0000-0000-0000F9020000}"/>
    <cellStyle name="ÅëÈ­ [0]_laroux_1 7" xfId="780" xr:uid="{00000000-0005-0000-0000-0000FA020000}"/>
    <cellStyle name="AeE­ [0]_laroux_1 8" xfId="781" xr:uid="{00000000-0005-0000-0000-0000FB020000}"/>
    <cellStyle name="ÅëÈ­ [0]_laroux_1 8" xfId="782" xr:uid="{00000000-0005-0000-0000-0000FC020000}"/>
    <cellStyle name="AeE­ [0]_laroux_1 9" xfId="783" xr:uid="{00000000-0005-0000-0000-0000FD020000}"/>
    <cellStyle name="ÅëÈ­ [0]_laroux_1 9" xfId="784" xr:uid="{00000000-0005-0000-0000-0000FE020000}"/>
    <cellStyle name="AeE­ [0]_laroux_2" xfId="185" xr:uid="{00000000-0005-0000-0000-0000FF020000}"/>
    <cellStyle name="ÅëÈ­ [0]_laroux_2" xfId="186" xr:uid="{00000000-0005-0000-0000-000000030000}"/>
    <cellStyle name="AeE­ [0]_laroux_2 10" xfId="785" xr:uid="{00000000-0005-0000-0000-000001030000}"/>
    <cellStyle name="ÅëÈ­ [0]_laroux_2 10" xfId="786" xr:uid="{00000000-0005-0000-0000-000002030000}"/>
    <cellStyle name="AeE­ [0]_laroux_2 11" xfId="787" xr:uid="{00000000-0005-0000-0000-000003030000}"/>
    <cellStyle name="ÅëÈ­ [0]_laroux_2 11" xfId="788" xr:uid="{00000000-0005-0000-0000-000004030000}"/>
    <cellStyle name="AeE­ [0]_laroux_2 12" xfId="1989" xr:uid="{00000000-0005-0000-0000-000005030000}"/>
    <cellStyle name="ÅëÈ­ [0]_laroux_2 12" xfId="1990" xr:uid="{00000000-0005-0000-0000-000006030000}"/>
    <cellStyle name="AeE­ [0]_laroux_2 13" xfId="1991" xr:uid="{00000000-0005-0000-0000-000007030000}"/>
    <cellStyle name="ÅëÈ­ [0]_laroux_2 13" xfId="1992" xr:uid="{00000000-0005-0000-0000-000008030000}"/>
    <cellStyle name="AeE­ [0]_laroux_2 14" xfId="1993" xr:uid="{00000000-0005-0000-0000-000009030000}"/>
    <cellStyle name="ÅëÈ­ [0]_laroux_2 14" xfId="1994" xr:uid="{00000000-0005-0000-0000-00000A030000}"/>
    <cellStyle name="AeE­ [0]_laroux_2 15" xfId="1995" xr:uid="{00000000-0005-0000-0000-00000B030000}"/>
    <cellStyle name="ÅëÈ­ [0]_laroux_2 15" xfId="1996" xr:uid="{00000000-0005-0000-0000-00000C030000}"/>
    <cellStyle name="AeE­ [0]_laroux_2 16" xfId="1997" xr:uid="{00000000-0005-0000-0000-00000D030000}"/>
    <cellStyle name="ÅëÈ­ [0]_laroux_2 16" xfId="1998" xr:uid="{00000000-0005-0000-0000-00000E030000}"/>
    <cellStyle name="AeE­ [0]_laroux_2 17" xfId="1999" xr:uid="{00000000-0005-0000-0000-00000F030000}"/>
    <cellStyle name="ÅëÈ­ [0]_laroux_2 17" xfId="2000" xr:uid="{00000000-0005-0000-0000-000010030000}"/>
    <cellStyle name="AeE­ [0]_laroux_2 18" xfId="2001" xr:uid="{00000000-0005-0000-0000-000011030000}"/>
    <cellStyle name="ÅëÈ­ [0]_laroux_2 18" xfId="2002" xr:uid="{00000000-0005-0000-0000-000012030000}"/>
    <cellStyle name="AeE­ [0]_laroux_2 19" xfId="2003" xr:uid="{00000000-0005-0000-0000-000013030000}"/>
    <cellStyle name="ÅëÈ­ [0]_laroux_2 19" xfId="2004" xr:uid="{00000000-0005-0000-0000-000014030000}"/>
    <cellStyle name="AeE­ [0]_laroux_2 2" xfId="789" xr:uid="{00000000-0005-0000-0000-000015030000}"/>
    <cellStyle name="ÅëÈ­ [0]_laroux_2 2" xfId="790" xr:uid="{00000000-0005-0000-0000-000016030000}"/>
    <cellStyle name="AeE­ [0]_laroux_2 20" xfId="2005" xr:uid="{00000000-0005-0000-0000-000017030000}"/>
    <cellStyle name="ÅëÈ­ [0]_laroux_2 20" xfId="2006" xr:uid="{00000000-0005-0000-0000-000018030000}"/>
    <cellStyle name="AeE­ [0]_laroux_2 21" xfId="2007" xr:uid="{00000000-0005-0000-0000-000019030000}"/>
    <cellStyle name="ÅëÈ­ [0]_laroux_2 21" xfId="2008" xr:uid="{00000000-0005-0000-0000-00001A030000}"/>
    <cellStyle name="AeE­ [0]_laroux_2 22" xfId="2009" xr:uid="{00000000-0005-0000-0000-00001B030000}"/>
    <cellStyle name="ÅëÈ­ [0]_laroux_2 22" xfId="2010" xr:uid="{00000000-0005-0000-0000-00001C030000}"/>
    <cellStyle name="AeE­ [0]_laroux_2 23" xfId="2011" xr:uid="{00000000-0005-0000-0000-00001D030000}"/>
    <cellStyle name="ÅëÈ­ [0]_laroux_2 23" xfId="2012" xr:uid="{00000000-0005-0000-0000-00001E030000}"/>
    <cellStyle name="AeE­ [0]_laroux_2 24" xfId="2013" xr:uid="{00000000-0005-0000-0000-00001F030000}"/>
    <cellStyle name="ÅëÈ­ [0]_laroux_2 24" xfId="2014" xr:uid="{00000000-0005-0000-0000-000020030000}"/>
    <cellStyle name="AeE­ [0]_laroux_2 25" xfId="2015" xr:uid="{00000000-0005-0000-0000-000021030000}"/>
    <cellStyle name="ÅëÈ­ [0]_laroux_2 25" xfId="2016" xr:uid="{00000000-0005-0000-0000-000022030000}"/>
    <cellStyle name="AeE­ [0]_laroux_2 26" xfId="2017" xr:uid="{00000000-0005-0000-0000-000023030000}"/>
    <cellStyle name="ÅëÈ­ [0]_laroux_2 26" xfId="2018" xr:uid="{00000000-0005-0000-0000-000024030000}"/>
    <cellStyle name="AeE­ [0]_laroux_2 27" xfId="2019" xr:uid="{00000000-0005-0000-0000-000025030000}"/>
    <cellStyle name="ÅëÈ­ [0]_laroux_2 27" xfId="2020" xr:uid="{00000000-0005-0000-0000-000026030000}"/>
    <cellStyle name="AeE­ [0]_laroux_2 28" xfId="2021" xr:uid="{00000000-0005-0000-0000-000027030000}"/>
    <cellStyle name="ÅëÈ­ [0]_laroux_2 28" xfId="2022" xr:uid="{00000000-0005-0000-0000-000028030000}"/>
    <cellStyle name="AeE­ [0]_laroux_2 29" xfId="2023" xr:uid="{00000000-0005-0000-0000-000029030000}"/>
    <cellStyle name="ÅëÈ­ [0]_laroux_2 29" xfId="2024" xr:uid="{00000000-0005-0000-0000-00002A030000}"/>
    <cellStyle name="AeE­ [0]_laroux_2 3" xfId="791" xr:uid="{00000000-0005-0000-0000-00002B030000}"/>
    <cellStyle name="ÅëÈ­ [0]_laroux_2 3" xfId="792" xr:uid="{00000000-0005-0000-0000-00002C030000}"/>
    <cellStyle name="AeE­ [0]_laroux_2 30" xfId="2025" xr:uid="{00000000-0005-0000-0000-00002D030000}"/>
    <cellStyle name="ÅëÈ­ [0]_laroux_2 30" xfId="2026" xr:uid="{00000000-0005-0000-0000-00002E030000}"/>
    <cellStyle name="AeE­ [0]_laroux_2 31" xfId="2027" xr:uid="{00000000-0005-0000-0000-00002F030000}"/>
    <cellStyle name="ÅëÈ­ [0]_laroux_2 31" xfId="2028" xr:uid="{00000000-0005-0000-0000-000030030000}"/>
    <cellStyle name="AeE­ [0]_laroux_2 32" xfId="2029" xr:uid="{00000000-0005-0000-0000-000031030000}"/>
    <cellStyle name="ÅëÈ­ [0]_laroux_2 32" xfId="2030" xr:uid="{00000000-0005-0000-0000-000032030000}"/>
    <cellStyle name="AeE­ [0]_laroux_2 33" xfId="2031" xr:uid="{00000000-0005-0000-0000-000033030000}"/>
    <cellStyle name="ÅëÈ­ [0]_laroux_2 33" xfId="2032" xr:uid="{00000000-0005-0000-0000-000034030000}"/>
    <cellStyle name="AeE­ [0]_laroux_2 34" xfId="2033" xr:uid="{00000000-0005-0000-0000-000035030000}"/>
    <cellStyle name="ÅëÈ­ [0]_laroux_2 34" xfId="2034" xr:uid="{00000000-0005-0000-0000-000036030000}"/>
    <cellStyle name="AeE­ [0]_laroux_2 35" xfId="2035" xr:uid="{00000000-0005-0000-0000-000037030000}"/>
    <cellStyle name="ÅëÈ­ [0]_laroux_2 35" xfId="2036" xr:uid="{00000000-0005-0000-0000-000038030000}"/>
    <cellStyle name="AeE­ [0]_laroux_2 36" xfId="2037" xr:uid="{00000000-0005-0000-0000-000039030000}"/>
    <cellStyle name="ÅëÈ­ [0]_laroux_2 36" xfId="2038" xr:uid="{00000000-0005-0000-0000-00003A030000}"/>
    <cellStyle name="AeE­ [0]_laroux_2 37" xfId="2039" xr:uid="{00000000-0005-0000-0000-00003B030000}"/>
    <cellStyle name="ÅëÈ­ [0]_laroux_2 37" xfId="2040" xr:uid="{00000000-0005-0000-0000-00003C030000}"/>
    <cellStyle name="AeE­ [0]_laroux_2 38" xfId="2041" xr:uid="{00000000-0005-0000-0000-00003D030000}"/>
    <cellStyle name="ÅëÈ­ [0]_laroux_2 38" xfId="2042" xr:uid="{00000000-0005-0000-0000-00003E030000}"/>
    <cellStyle name="AeE­ [0]_laroux_2 39" xfId="2043" xr:uid="{00000000-0005-0000-0000-00003F030000}"/>
    <cellStyle name="ÅëÈ­ [0]_laroux_2 39" xfId="2044" xr:uid="{00000000-0005-0000-0000-000040030000}"/>
    <cellStyle name="AeE­ [0]_laroux_2 4" xfId="793" xr:uid="{00000000-0005-0000-0000-000041030000}"/>
    <cellStyle name="ÅëÈ­ [0]_laroux_2 4" xfId="794" xr:uid="{00000000-0005-0000-0000-000042030000}"/>
    <cellStyle name="AeE­ [0]_laroux_2 40" xfId="2045" xr:uid="{00000000-0005-0000-0000-000043030000}"/>
    <cellStyle name="ÅëÈ­ [0]_laroux_2 40" xfId="2046" xr:uid="{00000000-0005-0000-0000-000044030000}"/>
    <cellStyle name="AeE­ [0]_laroux_2 41" xfId="2047" xr:uid="{00000000-0005-0000-0000-000045030000}"/>
    <cellStyle name="ÅëÈ­ [0]_laroux_2 41" xfId="2048" xr:uid="{00000000-0005-0000-0000-000046030000}"/>
    <cellStyle name="AeE­ [0]_laroux_2 5" xfId="795" xr:uid="{00000000-0005-0000-0000-000047030000}"/>
    <cellStyle name="ÅëÈ­ [0]_laroux_2 5" xfId="796" xr:uid="{00000000-0005-0000-0000-000048030000}"/>
    <cellStyle name="AeE­ [0]_laroux_2 6" xfId="797" xr:uid="{00000000-0005-0000-0000-000049030000}"/>
    <cellStyle name="ÅëÈ­ [0]_laroux_2 6" xfId="798" xr:uid="{00000000-0005-0000-0000-00004A030000}"/>
    <cellStyle name="AeE­ [0]_laroux_2 7" xfId="799" xr:uid="{00000000-0005-0000-0000-00004B030000}"/>
    <cellStyle name="ÅëÈ­ [0]_laroux_2 7" xfId="800" xr:uid="{00000000-0005-0000-0000-00004C030000}"/>
    <cellStyle name="AeE­ [0]_laroux_2 8" xfId="801" xr:uid="{00000000-0005-0000-0000-00004D030000}"/>
    <cellStyle name="ÅëÈ­ [0]_laroux_2 8" xfId="802" xr:uid="{00000000-0005-0000-0000-00004E030000}"/>
    <cellStyle name="AeE­ [0]_laroux_2 9" xfId="803" xr:uid="{00000000-0005-0000-0000-00004F030000}"/>
    <cellStyle name="ÅëÈ­ [0]_laroux_2 9" xfId="804" xr:uid="{00000000-0005-0000-0000-000050030000}"/>
    <cellStyle name="AeE­ [0]_laroux_2_41-06농림16" xfId="187" xr:uid="{00000000-0005-0000-0000-000051030000}"/>
    <cellStyle name="ÅëÈ­ [0]_laroux_2_41-06농림16" xfId="188" xr:uid="{00000000-0005-0000-0000-000052030000}"/>
    <cellStyle name="AeE­ [0]_laroux_2_41-06농림16 10" xfId="805" xr:uid="{00000000-0005-0000-0000-000053030000}"/>
    <cellStyle name="ÅëÈ­ [0]_laroux_2_41-06농림16 10" xfId="806" xr:uid="{00000000-0005-0000-0000-000054030000}"/>
    <cellStyle name="AeE­ [0]_laroux_2_41-06농림16 11" xfId="807" xr:uid="{00000000-0005-0000-0000-000055030000}"/>
    <cellStyle name="ÅëÈ­ [0]_laroux_2_41-06농림16 11" xfId="808" xr:uid="{00000000-0005-0000-0000-000056030000}"/>
    <cellStyle name="AeE­ [0]_laroux_2_41-06농림16 12" xfId="2049" xr:uid="{00000000-0005-0000-0000-000057030000}"/>
    <cellStyle name="ÅëÈ­ [0]_laroux_2_41-06농림16 12" xfId="2050" xr:uid="{00000000-0005-0000-0000-000058030000}"/>
    <cellStyle name="AeE­ [0]_laroux_2_41-06농림16 13" xfId="2051" xr:uid="{00000000-0005-0000-0000-000059030000}"/>
    <cellStyle name="ÅëÈ­ [0]_laroux_2_41-06농림16 13" xfId="2052" xr:uid="{00000000-0005-0000-0000-00005A030000}"/>
    <cellStyle name="AeE­ [0]_laroux_2_41-06농림16 14" xfId="2053" xr:uid="{00000000-0005-0000-0000-00005B030000}"/>
    <cellStyle name="ÅëÈ­ [0]_laroux_2_41-06농림16 14" xfId="2054" xr:uid="{00000000-0005-0000-0000-00005C030000}"/>
    <cellStyle name="AeE­ [0]_laroux_2_41-06농림16 15" xfId="2055" xr:uid="{00000000-0005-0000-0000-00005D030000}"/>
    <cellStyle name="ÅëÈ­ [0]_laroux_2_41-06농림16 15" xfId="2056" xr:uid="{00000000-0005-0000-0000-00005E030000}"/>
    <cellStyle name="AeE­ [0]_laroux_2_41-06농림16 16" xfId="2057" xr:uid="{00000000-0005-0000-0000-00005F030000}"/>
    <cellStyle name="ÅëÈ­ [0]_laroux_2_41-06농림16 16" xfId="2058" xr:uid="{00000000-0005-0000-0000-000060030000}"/>
    <cellStyle name="AeE­ [0]_laroux_2_41-06농림16 17" xfId="2059" xr:uid="{00000000-0005-0000-0000-000061030000}"/>
    <cellStyle name="ÅëÈ­ [0]_laroux_2_41-06농림16 17" xfId="2060" xr:uid="{00000000-0005-0000-0000-000062030000}"/>
    <cellStyle name="AeE­ [0]_laroux_2_41-06농림16 18" xfId="2061" xr:uid="{00000000-0005-0000-0000-000063030000}"/>
    <cellStyle name="ÅëÈ­ [0]_laroux_2_41-06농림16 18" xfId="2062" xr:uid="{00000000-0005-0000-0000-000064030000}"/>
    <cellStyle name="AeE­ [0]_laroux_2_41-06농림16 19" xfId="2063" xr:uid="{00000000-0005-0000-0000-000065030000}"/>
    <cellStyle name="ÅëÈ­ [0]_laroux_2_41-06농림16 19" xfId="2064" xr:uid="{00000000-0005-0000-0000-000066030000}"/>
    <cellStyle name="AeE­ [0]_laroux_2_41-06농림16 2" xfId="809" xr:uid="{00000000-0005-0000-0000-000067030000}"/>
    <cellStyle name="ÅëÈ­ [0]_laroux_2_41-06농림16 2" xfId="810" xr:uid="{00000000-0005-0000-0000-000068030000}"/>
    <cellStyle name="AeE­ [0]_laroux_2_41-06농림16 20" xfId="2065" xr:uid="{00000000-0005-0000-0000-000069030000}"/>
    <cellStyle name="ÅëÈ­ [0]_laroux_2_41-06농림16 20" xfId="2066" xr:uid="{00000000-0005-0000-0000-00006A030000}"/>
    <cellStyle name="AeE­ [0]_laroux_2_41-06농림16 21" xfId="2067" xr:uid="{00000000-0005-0000-0000-00006B030000}"/>
    <cellStyle name="ÅëÈ­ [0]_laroux_2_41-06농림16 21" xfId="2068" xr:uid="{00000000-0005-0000-0000-00006C030000}"/>
    <cellStyle name="AeE­ [0]_laroux_2_41-06농림16 22" xfId="2069" xr:uid="{00000000-0005-0000-0000-00006D030000}"/>
    <cellStyle name="ÅëÈ­ [0]_laroux_2_41-06농림16 22" xfId="2070" xr:uid="{00000000-0005-0000-0000-00006E030000}"/>
    <cellStyle name="AeE­ [0]_laroux_2_41-06농림16 23" xfId="2071" xr:uid="{00000000-0005-0000-0000-00006F030000}"/>
    <cellStyle name="ÅëÈ­ [0]_laroux_2_41-06농림16 23" xfId="2072" xr:uid="{00000000-0005-0000-0000-000070030000}"/>
    <cellStyle name="AeE­ [0]_laroux_2_41-06농림16 24" xfId="2073" xr:uid="{00000000-0005-0000-0000-000071030000}"/>
    <cellStyle name="ÅëÈ­ [0]_laroux_2_41-06농림16 24" xfId="2074" xr:uid="{00000000-0005-0000-0000-000072030000}"/>
    <cellStyle name="AeE­ [0]_laroux_2_41-06농림16 25" xfId="2075" xr:uid="{00000000-0005-0000-0000-000073030000}"/>
    <cellStyle name="ÅëÈ­ [0]_laroux_2_41-06농림16 25" xfId="2076" xr:uid="{00000000-0005-0000-0000-000074030000}"/>
    <cellStyle name="AeE­ [0]_laroux_2_41-06농림16 26" xfId="2077" xr:uid="{00000000-0005-0000-0000-000075030000}"/>
    <cellStyle name="ÅëÈ­ [0]_laroux_2_41-06농림16 26" xfId="2078" xr:uid="{00000000-0005-0000-0000-000076030000}"/>
    <cellStyle name="AeE­ [0]_laroux_2_41-06농림16 27" xfId="2079" xr:uid="{00000000-0005-0000-0000-000077030000}"/>
    <cellStyle name="ÅëÈ­ [0]_laroux_2_41-06농림16 27" xfId="2080" xr:uid="{00000000-0005-0000-0000-000078030000}"/>
    <cellStyle name="AeE­ [0]_laroux_2_41-06농림16 28" xfId="2081" xr:uid="{00000000-0005-0000-0000-000079030000}"/>
    <cellStyle name="ÅëÈ­ [0]_laroux_2_41-06농림16 28" xfId="2082" xr:uid="{00000000-0005-0000-0000-00007A030000}"/>
    <cellStyle name="AeE­ [0]_laroux_2_41-06농림16 29" xfId="2083" xr:uid="{00000000-0005-0000-0000-00007B030000}"/>
    <cellStyle name="ÅëÈ­ [0]_laroux_2_41-06농림16 29" xfId="2084" xr:uid="{00000000-0005-0000-0000-00007C030000}"/>
    <cellStyle name="AeE­ [0]_laroux_2_41-06농림16 3" xfId="811" xr:uid="{00000000-0005-0000-0000-00007D030000}"/>
    <cellStyle name="ÅëÈ­ [0]_laroux_2_41-06농림16 3" xfId="812" xr:uid="{00000000-0005-0000-0000-00007E030000}"/>
    <cellStyle name="AeE­ [0]_laroux_2_41-06농림16 30" xfId="2085" xr:uid="{00000000-0005-0000-0000-00007F030000}"/>
    <cellStyle name="ÅëÈ­ [0]_laroux_2_41-06농림16 30" xfId="2086" xr:uid="{00000000-0005-0000-0000-000080030000}"/>
    <cellStyle name="AeE­ [0]_laroux_2_41-06농림16 31" xfId="2087" xr:uid="{00000000-0005-0000-0000-000081030000}"/>
    <cellStyle name="ÅëÈ­ [0]_laroux_2_41-06농림16 31" xfId="2088" xr:uid="{00000000-0005-0000-0000-000082030000}"/>
    <cellStyle name="AeE­ [0]_laroux_2_41-06농림16 32" xfId="2089" xr:uid="{00000000-0005-0000-0000-000083030000}"/>
    <cellStyle name="ÅëÈ­ [0]_laroux_2_41-06농림16 32" xfId="2090" xr:uid="{00000000-0005-0000-0000-000084030000}"/>
    <cellStyle name="AeE­ [0]_laroux_2_41-06농림16 33" xfId="2091" xr:uid="{00000000-0005-0000-0000-000085030000}"/>
    <cellStyle name="ÅëÈ­ [0]_laroux_2_41-06농림16 33" xfId="2092" xr:uid="{00000000-0005-0000-0000-000086030000}"/>
    <cellStyle name="AeE­ [0]_laroux_2_41-06농림16 34" xfId="2093" xr:uid="{00000000-0005-0000-0000-000087030000}"/>
    <cellStyle name="ÅëÈ­ [0]_laroux_2_41-06농림16 34" xfId="2094" xr:uid="{00000000-0005-0000-0000-000088030000}"/>
    <cellStyle name="AeE­ [0]_laroux_2_41-06농림16 35" xfId="2095" xr:uid="{00000000-0005-0000-0000-000089030000}"/>
    <cellStyle name="ÅëÈ­ [0]_laroux_2_41-06농림16 35" xfId="2096" xr:uid="{00000000-0005-0000-0000-00008A030000}"/>
    <cellStyle name="AeE­ [0]_laroux_2_41-06농림16 36" xfId="2097" xr:uid="{00000000-0005-0000-0000-00008B030000}"/>
    <cellStyle name="ÅëÈ­ [0]_laroux_2_41-06농림16 36" xfId="2098" xr:uid="{00000000-0005-0000-0000-00008C030000}"/>
    <cellStyle name="AeE­ [0]_laroux_2_41-06농림16 37" xfId="2099" xr:uid="{00000000-0005-0000-0000-00008D030000}"/>
    <cellStyle name="ÅëÈ­ [0]_laroux_2_41-06농림16 37" xfId="2100" xr:uid="{00000000-0005-0000-0000-00008E030000}"/>
    <cellStyle name="AeE­ [0]_laroux_2_41-06농림16 38" xfId="2101" xr:uid="{00000000-0005-0000-0000-00008F030000}"/>
    <cellStyle name="ÅëÈ­ [0]_laroux_2_41-06농림16 38" xfId="2102" xr:uid="{00000000-0005-0000-0000-000090030000}"/>
    <cellStyle name="AeE­ [0]_laroux_2_41-06농림16 39" xfId="2103" xr:uid="{00000000-0005-0000-0000-000091030000}"/>
    <cellStyle name="ÅëÈ­ [0]_laroux_2_41-06농림16 39" xfId="2104" xr:uid="{00000000-0005-0000-0000-000092030000}"/>
    <cellStyle name="AeE­ [0]_laroux_2_41-06농림16 4" xfId="813" xr:uid="{00000000-0005-0000-0000-000093030000}"/>
    <cellStyle name="ÅëÈ­ [0]_laroux_2_41-06농림16 4" xfId="814" xr:uid="{00000000-0005-0000-0000-000094030000}"/>
    <cellStyle name="AeE­ [0]_laroux_2_41-06농림16 40" xfId="2105" xr:uid="{00000000-0005-0000-0000-000095030000}"/>
    <cellStyle name="ÅëÈ­ [0]_laroux_2_41-06농림16 40" xfId="2106" xr:uid="{00000000-0005-0000-0000-000096030000}"/>
    <cellStyle name="AeE­ [0]_laroux_2_41-06농림16 41" xfId="2107" xr:uid="{00000000-0005-0000-0000-000097030000}"/>
    <cellStyle name="ÅëÈ­ [0]_laroux_2_41-06농림16 41" xfId="2108" xr:uid="{00000000-0005-0000-0000-000098030000}"/>
    <cellStyle name="AeE­ [0]_laroux_2_41-06농림16 5" xfId="815" xr:uid="{00000000-0005-0000-0000-000099030000}"/>
    <cellStyle name="ÅëÈ­ [0]_laroux_2_41-06농림16 5" xfId="816" xr:uid="{00000000-0005-0000-0000-00009A030000}"/>
    <cellStyle name="AeE­ [0]_laroux_2_41-06농림16 6" xfId="817" xr:uid="{00000000-0005-0000-0000-00009B030000}"/>
    <cellStyle name="ÅëÈ­ [0]_laroux_2_41-06농림16 6" xfId="818" xr:uid="{00000000-0005-0000-0000-00009C030000}"/>
    <cellStyle name="AeE­ [0]_laroux_2_41-06농림16 7" xfId="819" xr:uid="{00000000-0005-0000-0000-00009D030000}"/>
    <cellStyle name="ÅëÈ­ [0]_laroux_2_41-06농림16 7" xfId="820" xr:uid="{00000000-0005-0000-0000-00009E030000}"/>
    <cellStyle name="AeE­ [0]_laroux_2_41-06농림16 8" xfId="821" xr:uid="{00000000-0005-0000-0000-00009F030000}"/>
    <cellStyle name="ÅëÈ­ [0]_laroux_2_41-06농림16 8" xfId="822" xr:uid="{00000000-0005-0000-0000-0000A0030000}"/>
    <cellStyle name="AeE­ [0]_laroux_2_41-06농림16 9" xfId="823" xr:uid="{00000000-0005-0000-0000-0000A1030000}"/>
    <cellStyle name="ÅëÈ­ [0]_laroux_2_41-06농림16 9" xfId="824" xr:uid="{00000000-0005-0000-0000-0000A2030000}"/>
    <cellStyle name="AeE­ [0]_laroux_2_41-06농림41" xfId="189" xr:uid="{00000000-0005-0000-0000-0000A3030000}"/>
    <cellStyle name="ÅëÈ­ [0]_laroux_2_41-06농림41" xfId="190" xr:uid="{00000000-0005-0000-0000-0000A4030000}"/>
    <cellStyle name="AeE­ [0]_laroux_2_41-06농림41 10" xfId="825" xr:uid="{00000000-0005-0000-0000-0000A5030000}"/>
    <cellStyle name="ÅëÈ­ [0]_laroux_2_41-06농림41 10" xfId="826" xr:uid="{00000000-0005-0000-0000-0000A6030000}"/>
    <cellStyle name="AeE­ [0]_laroux_2_41-06농림41 11" xfId="827" xr:uid="{00000000-0005-0000-0000-0000A7030000}"/>
    <cellStyle name="ÅëÈ­ [0]_laroux_2_41-06농림41 11" xfId="828" xr:uid="{00000000-0005-0000-0000-0000A8030000}"/>
    <cellStyle name="AeE­ [0]_laroux_2_41-06농림41 12" xfId="2109" xr:uid="{00000000-0005-0000-0000-0000A9030000}"/>
    <cellStyle name="ÅëÈ­ [0]_laroux_2_41-06농림41 12" xfId="2110" xr:uid="{00000000-0005-0000-0000-0000AA030000}"/>
    <cellStyle name="AeE­ [0]_laroux_2_41-06농림41 13" xfId="2111" xr:uid="{00000000-0005-0000-0000-0000AB030000}"/>
    <cellStyle name="ÅëÈ­ [0]_laroux_2_41-06농림41 13" xfId="2112" xr:uid="{00000000-0005-0000-0000-0000AC030000}"/>
    <cellStyle name="AeE­ [0]_laroux_2_41-06농림41 14" xfId="2113" xr:uid="{00000000-0005-0000-0000-0000AD030000}"/>
    <cellStyle name="ÅëÈ­ [0]_laroux_2_41-06농림41 14" xfId="2114" xr:uid="{00000000-0005-0000-0000-0000AE030000}"/>
    <cellStyle name="AeE­ [0]_laroux_2_41-06농림41 15" xfId="2115" xr:uid="{00000000-0005-0000-0000-0000AF030000}"/>
    <cellStyle name="ÅëÈ­ [0]_laroux_2_41-06농림41 15" xfId="2116" xr:uid="{00000000-0005-0000-0000-0000B0030000}"/>
    <cellStyle name="AeE­ [0]_laroux_2_41-06농림41 16" xfId="2117" xr:uid="{00000000-0005-0000-0000-0000B1030000}"/>
    <cellStyle name="ÅëÈ­ [0]_laroux_2_41-06농림41 16" xfId="2118" xr:uid="{00000000-0005-0000-0000-0000B2030000}"/>
    <cellStyle name="AeE­ [0]_laroux_2_41-06농림41 17" xfId="2119" xr:uid="{00000000-0005-0000-0000-0000B3030000}"/>
    <cellStyle name="ÅëÈ­ [0]_laroux_2_41-06농림41 17" xfId="2120" xr:uid="{00000000-0005-0000-0000-0000B4030000}"/>
    <cellStyle name="AeE­ [0]_laroux_2_41-06농림41 18" xfId="2121" xr:uid="{00000000-0005-0000-0000-0000B5030000}"/>
    <cellStyle name="ÅëÈ­ [0]_laroux_2_41-06농림41 18" xfId="2122" xr:uid="{00000000-0005-0000-0000-0000B6030000}"/>
    <cellStyle name="AeE­ [0]_laroux_2_41-06농림41 19" xfId="2123" xr:uid="{00000000-0005-0000-0000-0000B7030000}"/>
    <cellStyle name="ÅëÈ­ [0]_laroux_2_41-06농림41 19" xfId="2124" xr:uid="{00000000-0005-0000-0000-0000B8030000}"/>
    <cellStyle name="AeE­ [0]_laroux_2_41-06농림41 2" xfId="829" xr:uid="{00000000-0005-0000-0000-0000B9030000}"/>
    <cellStyle name="ÅëÈ­ [0]_laroux_2_41-06농림41 2" xfId="830" xr:uid="{00000000-0005-0000-0000-0000BA030000}"/>
    <cellStyle name="AeE­ [0]_laroux_2_41-06농림41 20" xfId="2125" xr:uid="{00000000-0005-0000-0000-0000BB030000}"/>
    <cellStyle name="ÅëÈ­ [0]_laroux_2_41-06농림41 20" xfId="2126" xr:uid="{00000000-0005-0000-0000-0000BC030000}"/>
    <cellStyle name="AeE­ [0]_laroux_2_41-06농림41 21" xfId="2127" xr:uid="{00000000-0005-0000-0000-0000BD030000}"/>
    <cellStyle name="ÅëÈ­ [0]_laroux_2_41-06농림41 21" xfId="2128" xr:uid="{00000000-0005-0000-0000-0000BE030000}"/>
    <cellStyle name="AeE­ [0]_laroux_2_41-06농림41 22" xfId="2129" xr:uid="{00000000-0005-0000-0000-0000BF030000}"/>
    <cellStyle name="ÅëÈ­ [0]_laroux_2_41-06농림41 22" xfId="2130" xr:uid="{00000000-0005-0000-0000-0000C0030000}"/>
    <cellStyle name="AeE­ [0]_laroux_2_41-06농림41 23" xfId="2131" xr:uid="{00000000-0005-0000-0000-0000C1030000}"/>
    <cellStyle name="ÅëÈ­ [0]_laroux_2_41-06농림41 23" xfId="2132" xr:uid="{00000000-0005-0000-0000-0000C2030000}"/>
    <cellStyle name="AeE­ [0]_laroux_2_41-06농림41 24" xfId="2133" xr:uid="{00000000-0005-0000-0000-0000C3030000}"/>
    <cellStyle name="ÅëÈ­ [0]_laroux_2_41-06농림41 24" xfId="2134" xr:uid="{00000000-0005-0000-0000-0000C4030000}"/>
    <cellStyle name="AeE­ [0]_laroux_2_41-06농림41 25" xfId="2135" xr:uid="{00000000-0005-0000-0000-0000C5030000}"/>
    <cellStyle name="ÅëÈ­ [0]_laroux_2_41-06농림41 25" xfId="2136" xr:uid="{00000000-0005-0000-0000-0000C6030000}"/>
    <cellStyle name="AeE­ [0]_laroux_2_41-06농림41 26" xfId="2137" xr:uid="{00000000-0005-0000-0000-0000C7030000}"/>
    <cellStyle name="ÅëÈ­ [0]_laroux_2_41-06농림41 26" xfId="2138" xr:uid="{00000000-0005-0000-0000-0000C8030000}"/>
    <cellStyle name="AeE­ [0]_laroux_2_41-06농림41 27" xfId="2139" xr:uid="{00000000-0005-0000-0000-0000C9030000}"/>
    <cellStyle name="ÅëÈ­ [0]_laroux_2_41-06농림41 27" xfId="2140" xr:uid="{00000000-0005-0000-0000-0000CA030000}"/>
    <cellStyle name="AeE­ [0]_laroux_2_41-06농림41 28" xfId="2141" xr:uid="{00000000-0005-0000-0000-0000CB030000}"/>
    <cellStyle name="ÅëÈ­ [0]_laroux_2_41-06농림41 28" xfId="2142" xr:uid="{00000000-0005-0000-0000-0000CC030000}"/>
    <cellStyle name="AeE­ [0]_laroux_2_41-06농림41 29" xfId="2143" xr:uid="{00000000-0005-0000-0000-0000CD030000}"/>
    <cellStyle name="ÅëÈ­ [0]_laroux_2_41-06농림41 29" xfId="2144" xr:uid="{00000000-0005-0000-0000-0000CE030000}"/>
    <cellStyle name="AeE­ [0]_laroux_2_41-06농림41 3" xfId="831" xr:uid="{00000000-0005-0000-0000-0000CF030000}"/>
    <cellStyle name="ÅëÈ­ [0]_laroux_2_41-06농림41 3" xfId="832" xr:uid="{00000000-0005-0000-0000-0000D0030000}"/>
    <cellStyle name="AeE­ [0]_laroux_2_41-06농림41 30" xfId="2145" xr:uid="{00000000-0005-0000-0000-0000D1030000}"/>
    <cellStyle name="ÅëÈ­ [0]_laroux_2_41-06농림41 30" xfId="2146" xr:uid="{00000000-0005-0000-0000-0000D2030000}"/>
    <cellStyle name="AeE­ [0]_laroux_2_41-06농림41 31" xfId="2147" xr:uid="{00000000-0005-0000-0000-0000D3030000}"/>
    <cellStyle name="ÅëÈ­ [0]_laroux_2_41-06농림41 31" xfId="2148" xr:uid="{00000000-0005-0000-0000-0000D4030000}"/>
    <cellStyle name="AeE­ [0]_laroux_2_41-06농림41 32" xfId="2149" xr:uid="{00000000-0005-0000-0000-0000D5030000}"/>
    <cellStyle name="ÅëÈ­ [0]_laroux_2_41-06농림41 32" xfId="2150" xr:uid="{00000000-0005-0000-0000-0000D6030000}"/>
    <cellStyle name="AeE­ [0]_laroux_2_41-06농림41 33" xfId="2151" xr:uid="{00000000-0005-0000-0000-0000D7030000}"/>
    <cellStyle name="ÅëÈ­ [0]_laroux_2_41-06농림41 33" xfId="2152" xr:uid="{00000000-0005-0000-0000-0000D8030000}"/>
    <cellStyle name="AeE­ [0]_laroux_2_41-06농림41 34" xfId="2153" xr:uid="{00000000-0005-0000-0000-0000D9030000}"/>
    <cellStyle name="ÅëÈ­ [0]_laroux_2_41-06농림41 34" xfId="2154" xr:uid="{00000000-0005-0000-0000-0000DA030000}"/>
    <cellStyle name="AeE­ [0]_laroux_2_41-06농림41 35" xfId="2155" xr:uid="{00000000-0005-0000-0000-0000DB030000}"/>
    <cellStyle name="ÅëÈ­ [0]_laroux_2_41-06농림41 35" xfId="2156" xr:uid="{00000000-0005-0000-0000-0000DC030000}"/>
    <cellStyle name="AeE­ [0]_laroux_2_41-06농림41 36" xfId="2157" xr:uid="{00000000-0005-0000-0000-0000DD030000}"/>
    <cellStyle name="ÅëÈ­ [0]_laroux_2_41-06농림41 36" xfId="2158" xr:uid="{00000000-0005-0000-0000-0000DE030000}"/>
    <cellStyle name="AeE­ [0]_laroux_2_41-06농림41 37" xfId="2159" xr:uid="{00000000-0005-0000-0000-0000DF030000}"/>
    <cellStyle name="ÅëÈ­ [0]_laroux_2_41-06농림41 37" xfId="2160" xr:uid="{00000000-0005-0000-0000-0000E0030000}"/>
    <cellStyle name="AeE­ [0]_laroux_2_41-06농림41 38" xfId="2161" xr:uid="{00000000-0005-0000-0000-0000E1030000}"/>
    <cellStyle name="ÅëÈ­ [0]_laroux_2_41-06농림41 38" xfId="2162" xr:uid="{00000000-0005-0000-0000-0000E2030000}"/>
    <cellStyle name="AeE­ [0]_laroux_2_41-06농림41 39" xfId="2163" xr:uid="{00000000-0005-0000-0000-0000E3030000}"/>
    <cellStyle name="ÅëÈ­ [0]_laroux_2_41-06농림41 39" xfId="2164" xr:uid="{00000000-0005-0000-0000-0000E4030000}"/>
    <cellStyle name="AeE­ [0]_laroux_2_41-06농림41 4" xfId="833" xr:uid="{00000000-0005-0000-0000-0000E5030000}"/>
    <cellStyle name="ÅëÈ­ [0]_laroux_2_41-06농림41 4" xfId="834" xr:uid="{00000000-0005-0000-0000-0000E6030000}"/>
    <cellStyle name="AeE­ [0]_laroux_2_41-06농림41 40" xfId="2165" xr:uid="{00000000-0005-0000-0000-0000E7030000}"/>
    <cellStyle name="ÅëÈ­ [0]_laroux_2_41-06농림41 40" xfId="2166" xr:uid="{00000000-0005-0000-0000-0000E8030000}"/>
    <cellStyle name="AeE­ [0]_laroux_2_41-06농림41 41" xfId="2167" xr:uid="{00000000-0005-0000-0000-0000E9030000}"/>
    <cellStyle name="ÅëÈ­ [0]_laroux_2_41-06농림41 41" xfId="2168" xr:uid="{00000000-0005-0000-0000-0000EA030000}"/>
    <cellStyle name="AeE­ [0]_laroux_2_41-06농림41 5" xfId="835" xr:uid="{00000000-0005-0000-0000-0000EB030000}"/>
    <cellStyle name="ÅëÈ­ [0]_laroux_2_41-06농림41 5" xfId="836" xr:uid="{00000000-0005-0000-0000-0000EC030000}"/>
    <cellStyle name="AeE­ [0]_laroux_2_41-06농림41 6" xfId="837" xr:uid="{00000000-0005-0000-0000-0000ED030000}"/>
    <cellStyle name="ÅëÈ­ [0]_laroux_2_41-06농림41 6" xfId="838" xr:uid="{00000000-0005-0000-0000-0000EE030000}"/>
    <cellStyle name="AeE­ [0]_laroux_2_41-06농림41 7" xfId="839" xr:uid="{00000000-0005-0000-0000-0000EF030000}"/>
    <cellStyle name="ÅëÈ­ [0]_laroux_2_41-06농림41 7" xfId="840" xr:uid="{00000000-0005-0000-0000-0000F0030000}"/>
    <cellStyle name="AeE­ [0]_laroux_2_41-06농림41 8" xfId="841" xr:uid="{00000000-0005-0000-0000-0000F1030000}"/>
    <cellStyle name="ÅëÈ­ [0]_laroux_2_41-06농림41 8" xfId="842" xr:uid="{00000000-0005-0000-0000-0000F2030000}"/>
    <cellStyle name="AeE­ [0]_laroux_2_41-06농림41 9" xfId="843" xr:uid="{00000000-0005-0000-0000-0000F3030000}"/>
    <cellStyle name="ÅëÈ­ [0]_laroux_2_41-06농림41 9" xfId="844" xr:uid="{00000000-0005-0000-0000-0000F4030000}"/>
    <cellStyle name="AeE­ [0]_Sheet1" xfId="191" xr:uid="{00000000-0005-0000-0000-0000F5030000}"/>
    <cellStyle name="ÅëÈ­ [0]_Sheet1" xfId="192" xr:uid="{00000000-0005-0000-0000-0000F6030000}"/>
    <cellStyle name="AeE­ [0]_Sheet1 10" xfId="845" xr:uid="{00000000-0005-0000-0000-0000F7030000}"/>
    <cellStyle name="ÅëÈ­ [0]_Sheet1 10" xfId="846" xr:uid="{00000000-0005-0000-0000-0000F8030000}"/>
    <cellStyle name="AeE­ [0]_Sheet1 11" xfId="847" xr:uid="{00000000-0005-0000-0000-0000F9030000}"/>
    <cellStyle name="ÅëÈ­ [0]_Sheet1 11" xfId="848" xr:uid="{00000000-0005-0000-0000-0000FA030000}"/>
    <cellStyle name="AeE­ [0]_Sheet1 12" xfId="2169" xr:uid="{00000000-0005-0000-0000-0000FB030000}"/>
    <cellStyle name="ÅëÈ­ [0]_Sheet1 12" xfId="2170" xr:uid="{00000000-0005-0000-0000-0000FC030000}"/>
    <cellStyle name="AeE­ [0]_Sheet1 12 10" xfId="2171" xr:uid="{00000000-0005-0000-0000-0000FD030000}"/>
    <cellStyle name="ÅëÈ­ [0]_Sheet1 13" xfId="2172" xr:uid="{00000000-0005-0000-0000-0000FE030000}"/>
    <cellStyle name="AeE­ [0]_Sheet1 14" xfId="2173" xr:uid="{00000000-0005-0000-0000-0000FF030000}"/>
    <cellStyle name="ÅëÈ­ [0]_Sheet1 14" xfId="2174" xr:uid="{00000000-0005-0000-0000-000000040000}"/>
    <cellStyle name="AeE­ [0]_Sheet1 15" xfId="2175" xr:uid="{00000000-0005-0000-0000-000001040000}"/>
    <cellStyle name="ÅëÈ­ [0]_Sheet1 15" xfId="2176" xr:uid="{00000000-0005-0000-0000-000002040000}"/>
    <cellStyle name="AeE­ [0]_Sheet1 16" xfId="2177" xr:uid="{00000000-0005-0000-0000-000003040000}"/>
    <cellStyle name="ÅëÈ­ [0]_Sheet1 16" xfId="2178" xr:uid="{00000000-0005-0000-0000-000004040000}"/>
    <cellStyle name="AeE­ [0]_Sheet1 17" xfId="2179" xr:uid="{00000000-0005-0000-0000-000005040000}"/>
    <cellStyle name="ÅëÈ­ [0]_Sheet1 17" xfId="2180" xr:uid="{00000000-0005-0000-0000-000006040000}"/>
    <cellStyle name="AeE­ [0]_Sheet1 18" xfId="2181" xr:uid="{00000000-0005-0000-0000-000007040000}"/>
    <cellStyle name="ÅëÈ­ [0]_Sheet1 18" xfId="2182" xr:uid="{00000000-0005-0000-0000-000008040000}"/>
    <cellStyle name="AeE­ [0]_Sheet1 19" xfId="2183" xr:uid="{00000000-0005-0000-0000-000009040000}"/>
    <cellStyle name="ÅëÈ­ [0]_Sheet1 19" xfId="2184" xr:uid="{00000000-0005-0000-0000-00000A040000}"/>
    <cellStyle name="AeE­ [0]_Sheet1 2" xfId="849" xr:uid="{00000000-0005-0000-0000-00000B040000}"/>
    <cellStyle name="ÅëÈ­ [0]_Sheet1 2" xfId="850" xr:uid="{00000000-0005-0000-0000-00000C040000}"/>
    <cellStyle name="AeE­ [0]_Sheet1 20" xfId="2185" xr:uid="{00000000-0005-0000-0000-00000D040000}"/>
    <cellStyle name="ÅëÈ­ [0]_Sheet1 20" xfId="2186" xr:uid="{00000000-0005-0000-0000-00000E040000}"/>
    <cellStyle name="AeE­ [0]_Sheet1 21" xfId="2187" xr:uid="{00000000-0005-0000-0000-00000F040000}"/>
    <cellStyle name="ÅëÈ­ [0]_Sheet1 21" xfId="2188" xr:uid="{00000000-0005-0000-0000-000010040000}"/>
    <cellStyle name="AeE­ [0]_Sheet1 22" xfId="2189" xr:uid="{00000000-0005-0000-0000-000011040000}"/>
    <cellStyle name="ÅëÈ­ [0]_Sheet1 22" xfId="2190" xr:uid="{00000000-0005-0000-0000-000012040000}"/>
    <cellStyle name="AeE­ [0]_Sheet1 23" xfId="2191" xr:uid="{00000000-0005-0000-0000-000013040000}"/>
    <cellStyle name="ÅëÈ­ [0]_Sheet1 23" xfId="2192" xr:uid="{00000000-0005-0000-0000-000014040000}"/>
    <cellStyle name="AeE­ [0]_Sheet1 24" xfId="2193" xr:uid="{00000000-0005-0000-0000-000015040000}"/>
    <cellStyle name="ÅëÈ­ [0]_Sheet1 24" xfId="2194" xr:uid="{00000000-0005-0000-0000-000016040000}"/>
    <cellStyle name="AeE­ [0]_Sheet1 25" xfId="2195" xr:uid="{00000000-0005-0000-0000-000017040000}"/>
    <cellStyle name="ÅëÈ­ [0]_Sheet1 25" xfId="2196" xr:uid="{00000000-0005-0000-0000-000018040000}"/>
    <cellStyle name="AeE­ [0]_Sheet1 26" xfId="2197" xr:uid="{00000000-0005-0000-0000-000019040000}"/>
    <cellStyle name="ÅëÈ­ [0]_Sheet1 26" xfId="2198" xr:uid="{00000000-0005-0000-0000-00001A040000}"/>
    <cellStyle name="AeE­ [0]_Sheet1 27" xfId="2199" xr:uid="{00000000-0005-0000-0000-00001B040000}"/>
    <cellStyle name="ÅëÈ­ [0]_Sheet1 27" xfId="2200" xr:uid="{00000000-0005-0000-0000-00001C040000}"/>
    <cellStyle name="AeE­ [0]_Sheet1 28" xfId="2201" xr:uid="{00000000-0005-0000-0000-00001D040000}"/>
    <cellStyle name="ÅëÈ­ [0]_Sheet1 28" xfId="2202" xr:uid="{00000000-0005-0000-0000-00001E040000}"/>
    <cellStyle name="AeE­ [0]_Sheet1 29" xfId="2203" xr:uid="{00000000-0005-0000-0000-00001F040000}"/>
    <cellStyle name="ÅëÈ­ [0]_Sheet1 29" xfId="2204" xr:uid="{00000000-0005-0000-0000-000020040000}"/>
    <cellStyle name="AeE­ [0]_Sheet1 3" xfId="851" xr:uid="{00000000-0005-0000-0000-000021040000}"/>
    <cellStyle name="ÅëÈ­ [0]_Sheet1 3" xfId="852" xr:uid="{00000000-0005-0000-0000-000022040000}"/>
    <cellStyle name="AeE­ [0]_Sheet1 30" xfId="2205" xr:uid="{00000000-0005-0000-0000-000023040000}"/>
    <cellStyle name="ÅëÈ­ [0]_Sheet1 30" xfId="2206" xr:uid="{00000000-0005-0000-0000-000024040000}"/>
    <cellStyle name="AeE­ [0]_Sheet1 31" xfId="2207" xr:uid="{00000000-0005-0000-0000-000025040000}"/>
    <cellStyle name="ÅëÈ­ [0]_Sheet1 31" xfId="2208" xr:uid="{00000000-0005-0000-0000-000026040000}"/>
    <cellStyle name="AeE­ [0]_Sheet1 32" xfId="2209" xr:uid="{00000000-0005-0000-0000-000027040000}"/>
    <cellStyle name="ÅëÈ­ [0]_Sheet1 32" xfId="2210" xr:uid="{00000000-0005-0000-0000-000028040000}"/>
    <cellStyle name="AeE­ [0]_Sheet1 33" xfId="2211" xr:uid="{00000000-0005-0000-0000-000029040000}"/>
    <cellStyle name="ÅëÈ­ [0]_Sheet1 33" xfId="2212" xr:uid="{00000000-0005-0000-0000-00002A040000}"/>
    <cellStyle name="AeE­ [0]_Sheet1 34" xfId="2213" xr:uid="{00000000-0005-0000-0000-00002B040000}"/>
    <cellStyle name="ÅëÈ­ [0]_Sheet1 34" xfId="2214" xr:uid="{00000000-0005-0000-0000-00002C040000}"/>
    <cellStyle name="AeE­ [0]_Sheet1 35" xfId="2215" xr:uid="{00000000-0005-0000-0000-00002D040000}"/>
    <cellStyle name="ÅëÈ­ [0]_Sheet1 35" xfId="2216" xr:uid="{00000000-0005-0000-0000-00002E040000}"/>
    <cellStyle name="AeE­ [0]_Sheet1 36" xfId="2217" xr:uid="{00000000-0005-0000-0000-00002F040000}"/>
    <cellStyle name="ÅëÈ­ [0]_Sheet1 36" xfId="2218" xr:uid="{00000000-0005-0000-0000-000030040000}"/>
    <cellStyle name="AeE­ [0]_Sheet1 37" xfId="2219" xr:uid="{00000000-0005-0000-0000-000031040000}"/>
    <cellStyle name="ÅëÈ­ [0]_Sheet1 37" xfId="2220" xr:uid="{00000000-0005-0000-0000-000032040000}"/>
    <cellStyle name="AeE­ [0]_Sheet1 38" xfId="2221" xr:uid="{00000000-0005-0000-0000-000033040000}"/>
    <cellStyle name="ÅëÈ­ [0]_Sheet1 38" xfId="2222" xr:uid="{00000000-0005-0000-0000-000034040000}"/>
    <cellStyle name="AeE­ [0]_Sheet1 39" xfId="2223" xr:uid="{00000000-0005-0000-0000-000035040000}"/>
    <cellStyle name="ÅëÈ­ [0]_Sheet1 39" xfId="2224" xr:uid="{00000000-0005-0000-0000-000036040000}"/>
    <cellStyle name="AeE­ [0]_Sheet1 4" xfId="853" xr:uid="{00000000-0005-0000-0000-000037040000}"/>
    <cellStyle name="ÅëÈ­ [0]_Sheet1 4" xfId="854" xr:uid="{00000000-0005-0000-0000-000038040000}"/>
    <cellStyle name="AeE­ [0]_Sheet1 40" xfId="2225" xr:uid="{00000000-0005-0000-0000-000039040000}"/>
    <cellStyle name="ÅëÈ­ [0]_Sheet1 40" xfId="2226" xr:uid="{00000000-0005-0000-0000-00003A040000}"/>
    <cellStyle name="AeE­ [0]_Sheet1 41" xfId="2227" xr:uid="{00000000-0005-0000-0000-00003B040000}"/>
    <cellStyle name="ÅëÈ­ [0]_Sheet1 41" xfId="2228" xr:uid="{00000000-0005-0000-0000-00003C040000}"/>
    <cellStyle name="AeE­ [0]_Sheet1 5" xfId="855" xr:uid="{00000000-0005-0000-0000-00003D040000}"/>
    <cellStyle name="ÅëÈ­ [0]_Sheet1 5" xfId="856" xr:uid="{00000000-0005-0000-0000-00003E040000}"/>
    <cellStyle name="AeE­ [0]_Sheet1 6" xfId="857" xr:uid="{00000000-0005-0000-0000-00003F040000}"/>
    <cellStyle name="ÅëÈ­ [0]_Sheet1 6" xfId="858" xr:uid="{00000000-0005-0000-0000-000040040000}"/>
    <cellStyle name="AeE­ [0]_Sheet1 7" xfId="859" xr:uid="{00000000-0005-0000-0000-000041040000}"/>
    <cellStyle name="ÅëÈ­ [0]_Sheet1 7" xfId="860" xr:uid="{00000000-0005-0000-0000-000042040000}"/>
    <cellStyle name="AeE­ [0]_Sheet1 8" xfId="861" xr:uid="{00000000-0005-0000-0000-000043040000}"/>
    <cellStyle name="ÅëÈ­ [0]_Sheet1 8" xfId="862" xr:uid="{00000000-0005-0000-0000-000044040000}"/>
    <cellStyle name="AeE­ [0]_Sheet1 9" xfId="863" xr:uid="{00000000-0005-0000-0000-000045040000}"/>
    <cellStyle name="ÅëÈ­ [0]_Sheet1 9" xfId="864" xr:uid="{00000000-0005-0000-0000-000046040000}"/>
    <cellStyle name="AeE­_°eE¹_11¿a½A " xfId="366" xr:uid="{00000000-0005-0000-0000-000047040000}"/>
    <cellStyle name="ÅëÈ­_¼ÕÀÍ¿¹»ê" xfId="193" xr:uid="{00000000-0005-0000-0000-000048040000}"/>
    <cellStyle name="AeE­_¼OAI¿¹≫e" xfId="194" xr:uid="{00000000-0005-0000-0000-000049040000}"/>
    <cellStyle name="ÅëÈ­_ÀÎ°Çºñ,¿ÜÁÖºñ" xfId="195" xr:uid="{00000000-0005-0000-0000-00004A040000}"/>
    <cellStyle name="AeE­_AI°Cºn,μμ±Þºn" xfId="196" xr:uid="{00000000-0005-0000-0000-00004B040000}"/>
    <cellStyle name="ÅëÈ­_laroux" xfId="197" xr:uid="{00000000-0005-0000-0000-00004C040000}"/>
    <cellStyle name="AeE­_laroux_1" xfId="198" xr:uid="{00000000-0005-0000-0000-00004D040000}"/>
    <cellStyle name="ÅëÈ­_laroux_1" xfId="199" xr:uid="{00000000-0005-0000-0000-00004E040000}"/>
    <cellStyle name="AeE­_laroux_1 10" xfId="865" xr:uid="{00000000-0005-0000-0000-00004F040000}"/>
    <cellStyle name="ÅëÈ­_laroux_1 10" xfId="866" xr:uid="{00000000-0005-0000-0000-000050040000}"/>
    <cellStyle name="AeE­_laroux_1 11" xfId="867" xr:uid="{00000000-0005-0000-0000-000051040000}"/>
    <cellStyle name="ÅëÈ­_laroux_1 11" xfId="868" xr:uid="{00000000-0005-0000-0000-000052040000}"/>
    <cellStyle name="AeE­_laroux_1 12" xfId="2229" xr:uid="{00000000-0005-0000-0000-000053040000}"/>
    <cellStyle name="ÅëÈ­_laroux_1 12" xfId="2230" xr:uid="{00000000-0005-0000-0000-000054040000}"/>
    <cellStyle name="AeE­_laroux_1 12 10" xfId="2231" xr:uid="{00000000-0005-0000-0000-000055040000}"/>
    <cellStyle name="ÅëÈ­_laroux_1 13" xfId="2232" xr:uid="{00000000-0005-0000-0000-000056040000}"/>
    <cellStyle name="AeE­_laroux_1 14" xfId="2233" xr:uid="{00000000-0005-0000-0000-000057040000}"/>
    <cellStyle name="ÅëÈ­_laroux_1 14" xfId="2234" xr:uid="{00000000-0005-0000-0000-000058040000}"/>
    <cellStyle name="AeE­_laroux_1 15" xfId="2235" xr:uid="{00000000-0005-0000-0000-000059040000}"/>
    <cellStyle name="ÅëÈ­_laroux_1 15" xfId="2236" xr:uid="{00000000-0005-0000-0000-00005A040000}"/>
    <cellStyle name="AeE­_laroux_1 16" xfId="2237" xr:uid="{00000000-0005-0000-0000-00005B040000}"/>
    <cellStyle name="ÅëÈ­_laroux_1 16" xfId="2238" xr:uid="{00000000-0005-0000-0000-00005C040000}"/>
    <cellStyle name="AeE­_laroux_1 17" xfId="2239" xr:uid="{00000000-0005-0000-0000-00005D040000}"/>
    <cellStyle name="ÅëÈ­_laroux_1 17" xfId="2240" xr:uid="{00000000-0005-0000-0000-00005E040000}"/>
    <cellStyle name="AeE­_laroux_1 18" xfId="2241" xr:uid="{00000000-0005-0000-0000-00005F040000}"/>
    <cellStyle name="ÅëÈ­_laroux_1 18" xfId="2242" xr:uid="{00000000-0005-0000-0000-000060040000}"/>
    <cellStyle name="AeE­_laroux_1 19" xfId="2243" xr:uid="{00000000-0005-0000-0000-000061040000}"/>
    <cellStyle name="ÅëÈ­_laroux_1 19" xfId="2244" xr:uid="{00000000-0005-0000-0000-000062040000}"/>
    <cellStyle name="AeE­_laroux_1 2" xfId="869" xr:uid="{00000000-0005-0000-0000-000063040000}"/>
    <cellStyle name="ÅëÈ­_laroux_1 2" xfId="870" xr:uid="{00000000-0005-0000-0000-000064040000}"/>
    <cellStyle name="AeE­_laroux_1 20" xfId="2245" xr:uid="{00000000-0005-0000-0000-000065040000}"/>
    <cellStyle name="ÅëÈ­_laroux_1 20" xfId="2246" xr:uid="{00000000-0005-0000-0000-000066040000}"/>
    <cellStyle name="AeE­_laroux_1 21" xfId="2247" xr:uid="{00000000-0005-0000-0000-000067040000}"/>
    <cellStyle name="ÅëÈ­_laroux_1 21" xfId="2248" xr:uid="{00000000-0005-0000-0000-000068040000}"/>
    <cellStyle name="AeE­_laroux_1 22" xfId="2249" xr:uid="{00000000-0005-0000-0000-000069040000}"/>
    <cellStyle name="ÅëÈ­_laroux_1 22" xfId="2250" xr:uid="{00000000-0005-0000-0000-00006A040000}"/>
    <cellStyle name="AeE­_laroux_1 23" xfId="2251" xr:uid="{00000000-0005-0000-0000-00006B040000}"/>
    <cellStyle name="ÅëÈ­_laroux_1 23" xfId="2252" xr:uid="{00000000-0005-0000-0000-00006C040000}"/>
    <cellStyle name="AeE­_laroux_1 24" xfId="2253" xr:uid="{00000000-0005-0000-0000-00006D040000}"/>
    <cellStyle name="ÅëÈ­_laroux_1 24" xfId="2254" xr:uid="{00000000-0005-0000-0000-00006E040000}"/>
    <cellStyle name="AeE­_laroux_1 25" xfId="2255" xr:uid="{00000000-0005-0000-0000-00006F040000}"/>
    <cellStyle name="ÅëÈ­_laroux_1 25" xfId="2256" xr:uid="{00000000-0005-0000-0000-000070040000}"/>
    <cellStyle name="AeE­_laroux_1 26" xfId="2257" xr:uid="{00000000-0005-0000-0000-000071040000}"/>
    <cellStyle name="ÅëÈ­_laroux_1 26" xfId="2258" xr:uid="{00000000-0005-0000-0000-000072040000}"/>
    <cellStyle name="AeE­_laroux_1 27" xfId="2259" xr:uid="{00000000-0005-0000-0000-000073040000}"/>
    <cellStyle name="ÅëÈ­_laroux_1 27" xfId="2260" xr:uid="{00000000-0005-0000-0000-000074040000}"/>
    <cellStyle name="AeE­_laroux_1 28" xfId="2261" xr:uid="{00000000-0005-0000-0000-000075040000}"/>
    <cellStyle name="ÅëÈ­_laroux_1 28" xfId="2262" xr:uid="{00000000-0005-0000-0000-000076040000}"/>
    <cellStyle name="AeE­_laroux_1 29" xfId="2263" xr:uid="{00000000-0005-0000-0000-000077040000}"/>
    <cellStyle name="ÅëÈ­_laroux_1 29" xfId="2264" xr:uid="{00000000-0005-0000-0000-000078040000}"/>
    <cellStyle name="AeE­_laroux_1 3" xfId="871" xr:uid="{00000000-0005-0000-0000-000079040000}"/>
    <cellStyle name="ÅëÈ­_laroux_1 3" xfId="872" xr:uid="{00000000-0005-0000-0000-00007A040000}"/>
    <cellStyle name="AeE­_laroux_1 30" xfId="2265" xr:uid="{00000000-0005-0000-0000-00007B040000}"/>
    <cellStyle name="ÅëÈ­_laroux_1 30" xfId="2266" xr:uid="{00000000-0005-0000-0000-00007C040000}"/>
    <cellStyle name="AeE­_laroux_1 31" xfId="2267" xr:uid="{00000000-0005-0000-0000-00007D040000}"/>
    <cellStyle name="ÅëÈ­_laroux_1 31" xfId="2268" xr:uid="{00000000-0005-0000-0000-00007E040000}"/>
    <cellStyle name="AeE­_laroux_1 32" xfId="2269" xr:uid="{00000000-0005-0000-0000-00007F040000}"/>
    <cellStyle name="ÅëÈ­_laroux_1 32" xfId="2270" xr:uid="{00000000-0005-0000-0000-000080040000}"/>
    <cellStyle name="AeE­_laroux_1 33" xfId="2271" xr:uid="{00000000-0005-0000-0000-000081040000}"/>
    <cellStyle name="ÅëÈ­_laroux_1 33" xfId="2272" xr:uid="{00000000-0005-0000-0000-000082040000}"/>
    <cellStyle name="AeE­_laroux_1 34" xfId="2273" xr:uid="{00000000-0005-0000-0000-000083040000}"/>
    <cellStyle name="ÅëÈ­_laroux_1 34" xfId="2274" xr:uid="{00000000-0005-0000-0000-000084040000}"/>
    <cellStyle name="AeE­_laroux_1 35" xfId="2275" xr:uid="{00000000-0005-0000-0000-000085040000}"/>
    <cellStyle name="ÅëÈ­_laroux_1 35" xfId="2276" xr:uid="{00000000-0005-0000-0000-000086040000}"/>
    <cellStyle name="AeE­_laroux_1 36" xfId="2277" xr:uid="{00000000-0005-0000-0000-000087040000}"/>
    <cellStyle name="ÅëÈ­_laroux_1 36" xfId="2278" xr:uid="{00000000-0005-0000-0000-000088040000}"/>
    <cellStyle name="AeE­_laroux_1 37" xfId="2279" xr:uid="{00000000-0005-0000-0000-000089040000}"/>
    <cellStyle name="ÅëÈ­_laroux_1 37" xfId="2280" xr:uid="{00000000-0005-0000-0000-00008A040000}"/>
    <cellStyle name="AeE­_laroux_1 38" xfId="2281" xr:uid="{00000000-0005-0000-0000-00008B040000}"/>
    <cellStyle name="ÅëÈ­_laroux_1 38" xfId="2282" xr:uid="{00000000-0005-0000-0000-00008C040000}"/>
    <cellStyle name="AeE­_laroux_1 39" xfId="2283" xr:uid="{00000000-0005-0000-0000-00008D040000}"/>
    <cellStyle name="ÅëÈ­_laroux_1 39" xfId="2284" xr:uid="{00000000-0005-0000-0000-00008E040000}"/>
    <cellStyle name="AeE­_laroux_1 4" xfId="873" xr:uid="{00000000-0005-0000-0000-00008F040000}"/>
    <cellStyle name="ÅëÈ­_laroux_1 4" xfId="874" xr:uid="{00000000-0005-0000-0000-000090040000}"/>
    <cellStyle name="AeE­_laroux_1 40" xfId="2285" xr:uid="{00000000-0005-0000-0000-000091040000}"/>
    <cellStyle name="ÅëÈ­_laroux_1 40" xfId="2286" xr:uid="{00000000-0005-0000-0000-000092040000}"/>
    <cellStyle name="AeE­_laroux_1 41" xfId="2287" xr:uid="{00000000-0005-0000-0000-000093040000}"/>
    <cellStyle name="ÅëÈ­_laroux_1 41" xfId="2288" xr:uid="{00000000-0005-0000-0000-000094040000}"/>
    <cellStyle name="AeE­_laroux_1 5" xfId="875" xr:uid="{00000000-0005-0000-0000-000095040000}"/>
    <cellStyle name="ÅëÈ­_laroux_1 5" xfId="876" xr:uid="{00000000-0005-0000-0000-000096040000}"/>
    <cellStyle name="AeE­_laroux_1 6" xfId="877" xr:uid="{00000000-0005-0000-0000-000097040000}"/>
    <cellStyle name="ÅëÈ­_laroux_1 6" xfId="878" xr:uid="{00000000-0005-0000-0000-000098040000}"/>
    <cellStyle name="AeE­_laroux_1 7" xfId="879" xr:uid="{00000000-0005-0000-0000-000099040000}"/>
    <cellStyle name="ÅëÈ­_laroux_1 7" xfId="880" xr:uid="{00000000-0005-0000-0000-00009A040000}"/>
    <cellStyle name="AeE­_laroux_1 8" xfId="881" xr:uid="{00000000-0005-0000-0000-00009B040000}"/>
    <cellStyle name="ÅëÈ­_laroux_1 8" xfId="882" xr:uid="{00000000-0005-0000-0000-00009C040000}"/>
    <cellStyle name="AeE­_laroux_1 9" xfId="883" xr:uid="{00000000-0005-0000-0000-00009D040000}"/>
    <cellStyle name="ÅëÈ­_laroux_1 9" xfId="884" xr:uid="{00000000-0005-0000-0000-00009E040000}"/>
    <cellStyle name="AeE­_laroux_2" xfId="200" xr:uid="{00000000-0005-0000-0000-00009F040000}"/>
    <cellStyle name="ÅëÈ­_laroux_2" xfId="201" xr:uid="{00000000-0005-0000-0000-0000A0040000}"/>
    <cellStyle name="AeE­_laroux_2 10" xfId="885" xr:uid="{00000000-0005-0000-0000-0000A1040000}"/>
    <cellStyle name="ÅëÈ­_laroux_2 10" xfId="886" xr:uid="{00000000-0005-0000-0000-0000A2040000}"/>
    <cellStyle name="AeE­_laroux_2 11" xfId="887" xr:uid="{00000000-0005-0000-0000-0000A3040000}"/>
    <cellStyle name="ÅëÈ­_laroux_2 11" xfId="888" xr:uid="{00000000-0005-0000-0000-0000A4040000}"/>
    <cellStyle name="AeE­_laroux_2 12" xfId="2289" xr:uid="{00000000-0005-0000-0000-0000A5040000}"/>
    <cellStyle name="ÅëÈ­_laroux_2 12" xfId="2290" xr:uid="{00000000-0005-0000-0000-0000A6040000}"/>
    <cellStyle name="AeE­_laroux_2 13" xfId="2291" xr:uid="{00000000-0005-0000-0000-0000A7040000}"/>
    <cellStyle name="ÅëÈ­_laroux_2 13" xfId="2292" xr:uid="{00000000-0005-0000-0000-0000A8040000}"/>
    <cellStyle name="AeE­_laroux_2 14" xfId="2293" xr:uid="{00000000-0005-0000-0000-0000A9040000}"/>
    <cellStyle name="ÅëÈ­_laroux_2 14" xfId="2294" xr:uid="{00000000-0005-0000-0000-0000AA040000}"/>
    <cellStyle name="AeE­_laroux_2 15" xfId="2295" xr:uid="{00000000-0005-0000-0000-0000AB040000}"/>
    <cellStyle name="ÅëÈ­_laroux_2 15" xfId="2296" xr:uid="{00000000-0005-0000-0000-0000AC040000}"/>
    <cellStyle name="AeE­_laroux_2 16" xfId="2297" xr:uid="{00000000-0005-0000-0000-0000AD040000}"/>
    <cellStyle name="ÅëÈ­_laroux_2 16" xfId="2298" xr:uid="{00000000-0005-0000-0000-0000AE040000}"/>
    <cellStyle name="AeE­_laroux_2 17" xfId="2299" xr:uid="{00000000-0005-0000-0000-0000AF040000}"/>
    <cellStyle name="ÅëÈ­_laroux_2 17" xfId="2300" xr:uid="{00000000-0005-0000-0000-0000B0040000}"/>
    <cellStyle name="AeE­_laroux_2 18" xfId="2301" xr:uid="{00000000-0005-0000-0000-0000B1040000}"/>
    <cellStyle name="ÅëÈ­_laroux_2 18" xfId="2302" xr:uid="{00000000-0005-0000-0000-0000B2040000}"/>
    <cellStyle name="AeE­_laroux_2 19" xfId="2303" xr:uid="{00000000-0005-0000-0000-0000B3040000}"/>
    <cellStyle name="ÅëÈ­_laroux_2 19" xfId="2304" xr:uid="{00000000-0005-0000-0000-0000B4040000}"/>
    <cellStyle name="AeE­_laroux_2 2" xfId="889" xr:uid="{00000000-0005-0000-0000-0000B5040000}"/>
    <cellStyle name="ÅëÈ­_laroux_2 2" xfId="890" xr:uid="{00000000-0005-0000-0000-0000B6040000}"/>
    <cellStyle name="AeE­_laroux_2 20" xfId="2305" xr:uid="{00000000-0005-0000-0000-0000B7040000}"/>
    <cellStyle name="ÅëÈ­_laroux_2 20" xfId="2306" xr:uid="{00000000-0005-0000-0000-0000B8040000}"/>
    <cellStyle name="AeE­_laroux_2 21" xfId="2307" xr:uid="{00000000-0005-0000-0000-0000B9040000}"/>
    <cellStyle name="ÅëÈ­_laroux_2 21" xfId="2308" xr:uid="{00000000-0005-0000-0000-0000BA040000}"/>
    <cellStyle name="AeE­_laroux_2 22" xfId="2309" xr:uid="{00000000-0005-0000-0000-0000BB040000}"/>
    <cellStyle name="ÅëÈ­_laroux_2 22" xfId="2310" xr:uid="{00000000-0005-0000-0000-0000BC040000}"/>
    <cellStyle name="AeE­_laroux_2 23" xfId="2311" xr:uid="{00000000-0005-0000-0000-0000BD040000}"/>
    <cellStyle name="ÅëÈ­_laroux_2 23" xfId="2312" xr:uid="{00000000-0005-0000-0000-0000BE040000}"/>
    <cellStyle name="AeE­_laroux_2 24" xfId="2313" xr:uid="{00000000-0005-0000-0000-0000BF040000}"/>
    <cellStyle name="ÅëÈ­_laroux_2 24" xfId="2314" xr:uid="{00000000-0005-0000-0000-0000C0040000}"/>
    <cellStyle name="AeE­_laroux_2 25" xfId="2315" xr:uid="{00000000-0005-0000-0000-0000C1040000}"/>
    <cellStyle name="ÅëÈ­_laroux_2 25" xfId="2316" xr:uid="{00000000-0005-0000-0000-0000C2040000}"/>
    <cellStyle name="AeE­_laroux_2 26" xfId="2317" xr:uid="{00000000-0005-0000-0000-0000C3040000}"/>
    <cellStyle name="ÅëÈ­_laroux_2 26" xfId="2318" xr:uid="{00000000-0005-0000-0000-0000C4040000}"/>
    <cellStyle name="AeE­_laroux_2 27" xfId="2319" xr:uid="{00000000-0005-0000-0000-0000C5040000}"/>
    <cellStyle name="ÅëÈ­_laroux_2 27" xfId="2320" xr:uid="{00000000-0005-0000-0000-0000C6040000}"/>
    <cellStyle name="AeE­_laroux_2 28" xfId="2321" xr:uid="{00000000-0005-0000-0000-0000C7040000}"/>
    <cellStyle name="ÅëÈ­_laroux_2 28" xfId="2322" xr:uid="{00000000-0005-0000-0000-0000C8040000}"/>
    <cellStyle name="AeE­_laroux_2 29" xfId="2323" xr:uid="{00000000-0005-0000-0000-0000C9040000}"/>
    <cellStyle name="ÅëÈ­_laroux_2 29" xfId="2324" xr:uid="{00000000-0005-0000-0000-0000CA040000}"/>
    <cellStyle name="AeE­_laroux_2 3" xfId="891" xr:uid="{00000000-0005-0000-0000-0000CB040000}"/>
    <cellStyle name="ÅëÈ­_laroux_2 3" xfId="892" xr:uid="{00000000-0005-0000-0000-0000CC040000}"/>
    <cellStyle name="AeE­_laroux_2 30" xfId="2325" xr:uid="{00000000-0005-0000-0000-0000CD040000}"/>
    <cellStyle name="ÅëÈ­_laroux_2 30" xfId="2326" xr:uid="{00000000-0005-0000-0000-0000CE040000}"/>
    <cellStyle name="AeE­_laroux_2 31" xfId="2327" xr:uid="{00000000-0005-0000-0000-0000CF040000}"/>
    <cellStyle name="ÅëÈ­_laroux_2 31" xfId="2328" xr:uid="{00000000-0005-0000-0000-0000D0040000}"/>
    <cellStyle name="AeE­_laroux_2 32" xfId="2329" xr:uid="{00000000-0005-0000-0000-0000D1040000}"/>
    <cellStyle name="ÅëÈ­_laroux_2 32" xfId="2330" xr:uid="{00000000-0005-0000-0000-0000D2040000}"/>
    <cellStyle name="AeE­_laroux_2 33" xfId="2331" xr:uid="{00000000-0005-0000-0000-0000D3040000}"/>
    <cellStyle name="ÅëÈ­_laroux_2 33" xfId="2332" xr:uid="{00000000-0005-0000-0000-0000D4040000}"/>
    <cellStyle name="AeE­_laroux_2 34" xfId="2333" xr:uid="{00000000-0005-0000-0000-0000D5040000}"/>
    <cellStyle name="ÅëÈ­_laroux_2 34" xfId="2334" xr:uid="{00000000-0005-0000-0000-0000D6040000}"/>
    <cellStyle name="AeE­_laroux_2 35" xfId="2335" xr:uid="{00000000-0005-0000-0000-0000D7040000}"/>
    <cellStyle name="ÅëÈ­_laroux_2 35" xfId="2336" xr:uid="{00000000-0005-0000-0000-0000D8040000}"/>
    <cellStyle name="AeE­_laroux_2 36" xfId="2337" xr:uid="{00000000-0005-0000-0000-0000D9040000}"/>
    <cellStyle name="ÅëÈ­_laroux_2 36" xfId="2338" xr:uid="{00000000-0005-0000-0000-0000DA040000}"/>
    <cellStyle name="AeE­_laroux_2 37" xfId="2339" xr:uid="{00000000-0005-0000-0000-0000DB040000}"/>
    <cellStyle name="ÅëÈ­_laroux_2 37" xfId="2340" xr:uid="{00000000-0005-0000-0000-0000DC040000}"/>
    <cellStyle name="AeE­_laroux_2 38" xfId="2341" xr:uid="{00000000-0005-0000-0000-0000DD040000}"/>
    <cellStyle name="ÅëÈ­_laroux_2 38" xfId="2342" xr:uid="{00000000-0005-0000-0000-0000DE040000}"/>
    <cellStyle name="AeE­_laroux_2 39" xfId="2343" xr:uid="{00000000-0005-0000-0000-0000DF040000}"/>
    <cellStyle name="ÅëÈ­_laroux_2 39" xfId="2344" xr:uid="{00000000-0005-0000-0000-0000E0040000}"/>
    <cellStyle name="AeE­_laroux_2 4" xfId="893" xr:uid="{00000000-0005-0000-0000-0000E1040000}"/>
    <cellStyle name="ÅëÈ­_laroux_2 4" xfId="894" xr:uid="{00000000-0005-0000-0000-0000E2040000}"/>
    <cellStyle name="AeE­_laroux_2 40" xfId="2345" xr:uid="{00000000-0005-0000-0000-0000E3040000}"/>
    <cellStyle name="ÅëÈ­_laroux_2 40" xfId="2346" xr:uid="{00000000-0005-0000-0000-0000E4040000}"/>
    <cellStyle name="AeE­_laroux_2 41" xfId="2347" xr:uid="{00000000-0005-0000-0000-0000E5040000}"/>
    <cellStyle name="ÅëÈ­_laroux_2 41" xfId="2348" xr:uid="{00000000-0005-0000-0000-0000E6040000}"/>
    <cellStyle name="AeE­_laroux_2 5" xfId="895" xr:uid="{00000000-0005-0000-0000-0000E7040000}"/>
    <cellStyle name="ÅëÈ­_laroux_2 5" xfId="896" xr:uid="{00000000-0005-0000-0000-0000E8040000}"/>
    <cellStyle name="AeE­_laroux_2 6" xfId="897" xr:uid="{00000000-0005-0000-0000-0000E9040000}"/>
    <cellStyle name="ÅëÈ­_laroux_2 6" xfId="898" xr:uid="{00000000-0005-0000-0000-0000EA040000}"/>
    <cellStyle name="AeE­_laroux_2 7" xfId="899" xr:uid="{00000000-0005-0000-0000-0000EB040000}"/>
    <cellStyle name="ÅëÈ­_laroux_2 7" xfId="900" xr:uid="{00000000-0005-0000-0000-0000EC040000}"/>
    <cellStyle name="AeE­_laroux_2 8" xfId="901" xr:uid="{00000000-0005-0000-0000-0000ED040000}"/>
    <cellStyle name="ÅëÈ­_laroux_2 8" xfId="902" xr:uid="{00000000-0005-0000-0000-0000EE040000}"/>
    <cellStyle name="AeE­_laroux_2 9" xfId="903" xr:uid="{00000000-0005-0000-0000-0000EF040000}"/>
    <cellStyle name="ÅëÈ­_laroux_2 9" xfId="904" xr:uid="{00000000-0005-0000-0000-0000F0040000}"/>
    <cellStyle name="AeE­_laroux_2_41-06농림16" xfId="202" xr:uid="{00000000-0005-0000-0000-0000F1040000}"/>
    <cellStyle name="ÅëÈ­_laroux_2_41-06농림16" xfId="203" xr:uid="{00000000-0005-0000-0000-0000F2040000}"/>
    <cellStyle name="AeE­_laroux_2_41-06농림16 10" xfId="905" xr:uid="{00000000-0005-0000-0000-0000F3040000}"/>
    <cellStyle name="ÅëÈ­_laroux_2_41-06농림16 10" xfId="906" xr:uid="{00000000-0005-0000-0000-0000F4040000}"/>
    <cellStyle name="AeE­_laroux_2_41-06농림16 11" xfId="907" xr:uid="{00000000-0005-0000-0000-0000F5040000}"/>
    <cellStyle name="ÅëÈ­_laroux_2_41-06농림16 11" xfId="908" xr:uid="{00000000-0005-0000-0000-0000F6040000}"/>
    <cellStyle name="AeE­_laroux_2_41-06농림16 12" xfId="2349" xr:uid="{00000000-0005-0000-0000-0000F7040000}"/>
    <cellStyle name="ÅëÈ­_laroux_2_41-06농림16 12" xfId="2350" xr:uid="{00000000-0005-0000-0000-0000F8040000}"/>
    <cellStyle name="AeE­_laroux_2_41-06농림16 13" xfId="2351" xr:uid="{00000000-0005-0000-0000-0000F9040000}"/>
    <cellStyle name="ÅëÈ­_laroux_2_41-06농림16 13" xfId="2352" xr:uid="{00000000-0005-0000-0000-0000FA040000}"/>
    <cellStyle name="AeE­_laroux_2_41-06농림16 14" xfId="2353" xr:uid="{00000000-0005-0000-0000-0000FB040000}"/>
    <cellStyle name="ÅëÈ­_laroux_2_41-06농림16 14" xfId="2354" xr:uid="{00000000-0005-0000-0000-0000FC040000}"/>
    <cellStyle name="AeE­_laroux_2_41-06농림16 15" xfId="2355" xr:uid="{00000000-0005-0000-0000-0000FD040000}"/>
    <cellStyle name="ÅëÈ­_laroux_2_41-06농림16 15" xfId="2356" xr:uid="{00000000-0005-0000-0000-0000FE040000}"/>
    <cellStyle name="AeE­_laroux_2_41-06농림16 16" xfId="2357" xr:uid="{00000000-0005-0000-0000-0000FF040000}"/>
    <cellStyle name="ÅëÈ­_laroux_2_41-06농림16 16" xfId="2358" xr:uid="{00000000-0005-0000-0000-000000050000}"/>
    <cellStyle name="AeE­_laroux_2_41-06농림16 17" xfId="2359" xr:uid="{00000000-0005-0000-0000-000001050000}"/>
    <cellStyle name="ÅëÈ­_laroux_2_41-06농림16 17" xfId="2360" xr:uid="{00000000-0005-0000-0000-000002050000}"/>
    <cellStyle name="AeE­_laroux_2_41-06농림16 18" xfId="2361" xr:uid="{00000000-0005-0000-0000-000003050000}"/>
    <cellStyle name="ÅëÈ­_laroux_2_41-06농림16 18" xfId="2362" xr:uid="{00000000-0005-0000-0000-000004050000}"/>
    <cellStyle name="AeE­_laroux_2_41-06농림16 19" xfId="2363" xr:uid="{00000000-0005-0000-0000-000005050000}"/>
    <cellStyle name="ÅëÈ­_laroux_2_41-06농림16 19" xfId="2364" xr:uid="{00000000-0005-0000-0000-000006050000}"/>
    <cellStyle name="AeE­_laroux_2_41-06농림16 2" xfId="909" xr:uid="{00000000-0005-0000-0000-000007050000}"/>
    <cellStyle name="ÅëÈ­_laroux_2_41-06농림16 2" xfId="910" xr:uid="{00000000-0005-0000-0000-000008050000}"/>
    <cellStyle name="AeE­_laroux_2_41-06농림16 20" xfId="2365" xr:uid="{00000000-0005-0000-0000-000009050000}"/>
    <cellStyle name="ÅëÈ­_laroux_2_41-06농림16 20" xfId="2366" xr:uid="{00000000-0005-0000-0000-00000A050000}"/>
    <cellStyle name="AeE­_laroux_2_41-06농림16 21" xfId="2367" xr:uid="{00000000-0005-0000-0000-00000B050000}"/>
    <cellStyle name="ÅëÈ­_laroux_2_41-06농림16 21" xfId="2368" xr:uid="{00000000-0005-0000-0000-00000C050000}"/>
    <cellStyle name="AeE­_laroux_2_41-06농림16 22" xfId="2369" xr:uid="{00000000-0005-0000-0000-00000D050000}"/>
    <cellStyle name="ÅëÈ­_laroux_2_41-06농림16 22" xfId="2370" xr:uid="{00000000-0005-0000-0000-00000E050000}"/>
    <cellStyle name="AeE­_laroux_2_41-06농림16 23" xfId="2371" xr:uid="{00000000-0005-0000-0000-00000F050000}"/>
    <cellStyle name="ÅëÈ­_laroux_2_41-06농림16 23" xfId="2372" xr:uid="{00000000-0005-0000-0000-000010050000}"/>
    <cellStyle name="AeE­_laroux_2_41-06농림16 24" xfId="2373" xr:uid="{00000000-0005-0000-0000-000011050000}"/>
    <cellStyle name="ÅëÈ­_laroux_2_41-06농림16 24" xfId="2374" xr:uid="{00000000-0005-0000-0000-000012050000}"/>
    <cellStyle name="AeE­_laroux_2_41-06농림16 25" xfId="2375" xr:uid="{00000000-0005-0000-0000-000013050000}"/>
    <cellStyle name="ÅëÈ­_laroux_2_41-06농림16 25" xfId="2376" xr:uid="{00000000-0005-0000-0000-000014050000}"/>
    <cellStyle name="AeE­_laroux_2_41-06농림16 26" xfId="2377" xr:uid="{00000000-0005-0000-0000-000015050000}"/>
    <cellStyle name="ÅëÈ­_laroux_2_41-06농림16 26" xfId="2378" xr:uid="{00000000-0005-0000-0000-000016050000}"/>
    <cellStyle name="AeE­_laroux_2_41-06농림16 27" xfId="2379" xr:uid="{00000000-0005-0000-0000-000017050000}"/>
    <cellStyle name="ÅëÈ­_laroux_2_41-06농림16 27" xfId="2380" xr:uid="{00000000-0005-0000-0000-000018050000}"/>
    <cellStyle name="AeE­_laroux_2_41-06농림16 28" xfId="2381" xr:uid="{00000000-0005-0000-0000-000019050000}"/>
    <cellStyle name="ÅëÈ­_laroux_2_41-06농림16 28" xfId="2382" xr:uid="{00000000-0005-0000-0000-00001A050000}"/>
    <cellStyle name="AeE­_laroux_2_41-06농림16 29" xfId="2383" xr:uid="{00000000-0005-0000-0000-00001B050000}"/>
    <cellStyle name="ÅëÈ­_laroux_2_41-06농림16 29" xfId="2384" xr:uid="{00000000-0005-0000-0000-00001C050000}"/>
    <cellStyle name="AeE­_laroux_2_41-06농림16 3" xfId="911" xr:uid="{00000000-0005-0000-0000-00001D050000}"/>
    <cellStyle name="ÅëÈ­_laroux_2_41-06농림16 3" xfId="912" xr:uid="{00000000-0005-0000-0000-00001E050000}"/>
    <cellStyle name="AeE­_laroux_2_41-06농림16 30" xfId="2385" xr:uid="{00000000-0005-0000-0000-00001F050000}"/>
    <cellStyle name="ÅëÈ­_laroux_2_41-06농림16 30" xfId="2386" xr:uid="{00000000-0005-0000-0000-000020050000}"/>
    <cellStyle name="AeE­_laroux_2_41-06농림16 31" xfId="2387" xr:uid="{00000000-0005-0000-0000-000021050000}"/>
    <cellStyle name="ÅëÈ­_laroux_2_41-06농림16 31" xfId="2388" xr:uid="{00000000-0005-0000-0000-000022050000}"/>
    <cellStyle name="AeE­_laroux_2_41-06농림16 32" xfId="2389" xr:uid="{00000000-0005-0000-0000-000023050000}"/>
    <cellStyle name="ÅëÈ­_laroux_2_41-06농림16 32" xfId="2390" xr:uid="{00000000-0005-0000-0000-000024050000}"/>
    <cellStyle name="AeE­_laroux_2_41-06농림16 33" xfId="2391" xr:uid="{00000000-0005-0000-0000-000025050000}"/>
    <cellStyle name="ÅëÈ­_laroux_2_41-06농림16 33" xfId="2392" xr:uid="{00000000-0005-0000-0000-000026050000}"/>
    <cellStyle name="AeE­_laroux_2_41-06농림16 34" xfId="2393" xr:uid="{00000000-0005-0000-0000-000027050000}"/>
    <cellStyle name="ÅëÈ­_laroux_2_41-06농림16 34" xfId="2394" xr:uid="{00000000-0005-0000-0000-000028050000}"/>
    <cellStyle name="AeE­_laroux_2_41-06농림16 35" xfId="2395" xr:uid="{00000000-0005-0000-0000-000029050000}"/>
    <cellStyle name="ÅëÈ­_laroux_2_41-06농림16 35" xfId="2396" xr:uid="{00000000-0005-0000-0000-00002A050000}"/>
    <cellStyle name="AeE­_laroux_2_41-06농림16 36" xfId="2397" xr:uid="{00000000-0005-0000-0000-00002B050000}"/>
    <cellStyle name="ÅëÈ­_laroux_2_41-06농림16 36" xfId="2398" xr:uid="{00000000-0005-0000-0000-00002C050000}"/>
    <cellStyle name="AeE­_laroux_2_41-06농림16 37" xfId="2399" xr:uid="{00000000-0005-0000-0000-00002D050000}"/>
    <cellStyle name="ÅëÈ­_laroux_2_41-06농림16 37" xfId="2400" xr:uid="{00000000-0005-0000-0000-00002E050000}"/>
    <cellStyle name="AeE­_laroux_2_41-06농림16 38" xfId="2401" xr:uid="{00000000-0005-0000-0000-00002F050000}"/>
    <cellStyle name="ÅëÈ­_laroux_2_41-06농림16 38" xfId="2402" xr:uid="{00000000-0005-0000-0000-000030050000}"/>
    <cellStyle name="AeE­_laroux_2_41-06농림16 39" xfId="2403" xr:uid="{00000000-0005-0000-0000-000031050000}"/>
    <cellStyle name="ÅëÈ­_laroux_2_41-06농림16 39" xfId="2404" xr:uid="{00000000-0005-0000-0000-000032050000}"/>
    <cellStyle name="AeE­_laroux_2_41-06농림16 4" xfId="913" xr:uid="{00000000-0005-0000-0000-000033050000}"/>
    <cellStyle name="ÅëÈ­_laroux_2_41-06농림16 4" xfId="914" xr:uid="{00000000-0005-0000-0000-000034050000}"/>
    <cellStyle name="AeE­_laroux_2_41-06농림16 40" xfId="2405" xr:uid="{00000000-0005-0000-0000-000035050000}"/>
    <cellStyle name="ÅëÈ­_laroux_2_41-06농림16 40" xfId="2406" xr:uid="{00000000-0005-0000-0000-000036050000}"/>
    <cellStyle name="AeE­_laroux_2_41-06농림16 41" xfId="2407" xr:uid="{00000000-0005-0000-0000-000037050000}"/>
    <cellStyle name="ÅëÈ­_laroux_2_41-06농림16 41" xfId="2408" xr:uid="{00000000-0005-0000-0000-000038050000}"/>
    <cellStyle name="AeE­_laroux_2_41-06농림16 5" xfId="915" xr:uid="{00000000-0005-0000-0000-000039050000}"/>
    <cellStyle name="ÅëÈ­_laroux_2_41-06농림16 5" xfId="916" xr:uid="{00000000-0005-0000-0000-00003A050000}"/>
    <cellStyle name="AeE­_laroux_2_41-06농림16 6" xfId="917" xr:uid="{00000000-0005-0000-0000-00003B050000}"/>
    <cellStyle name="ÅëÈ­_laroux_2_41-06농림16 6" xfId="918" xr:uid="{00000000-0005-0000-0000-00003C050000}"/>
    <cellStyle name="AeE­_laroux_2_41-06농림16 7" xfId="919" xr:uid="{00000000-0005-0000-0000-00003D050000}"/>
    <cellStyle name="ÅëÈ­_laroux_2_41-06농림16 7" xfId="920" xr:uid="{00000000-0005-0000-0000-00003E050000}"/>
    <cellStyle name="AeE­_laroux_2_41-06농림16 8" xfId="921" xr:uid="{00000000-0005-0000-0000-00003F050000}"/>
    <cellStyle name="ÅëÈ­_laroux_2_41-06농림16 8" xfId="922" xr:uid="{00000000-0005-0000-0000-000040050000}"/>
    <cellStyle name="AeE­_laroux_2_41-06농림16 9" xfId="923" xr:uid="{00000000-0005-0000-0000-000041050000}"/>
    <cellStyle name="ÅëÈ­_laroux_2_41-06농림16 9" xfId="924" xr:uid="{00000000-0005-0000-0000-000042050000}"/>
    <cellStyle name="AeE­_laroux_2_41-06농림41" xfId="204" xr:uid="{00000000-0005-0000-0000-000043050000}"/>
    <cellStyle name="ÅëÈ­_laroux_2_41-06농림41" xfId="205" xr:uid="{00000000-0005-0000-0000-000044050000}"/>
    <cellStyle name="AeE­_laroux_2_41-06농림41 10" xfId="925" xr:uid="{00000000-0005-0000-0000-000045050000}"/>
    <cellStyle name="ÅëÈ­_laroux_2_41-06농림41 10" xfId="926" xr:uid="{00000000-0005-0000-0000-000046050000}"/>
    <cellStyle name="AeE­_laroux_2_41-06농림41 11" xfId="927" xr:uid="{00000000-0005-0000-0000-000047050000}"/>
    <cellStyle name="ÅëÈ­_laroux_2_41-06농림41 11" xfId="928" xr:uid="{00000000-0005-0000-0000-000048050000}"/>
    <cellStyle name="AeE­_laroux_2_41-06농림41 12" xfId="2409" xr:uid="{00000000-0005-0000-0000-000049050000}"/>
    <cellStyle name="ÅëÈ­_laroux_2_41-06농림41 12" xfId="2410" xr:uid="{00000000-0005-0000-0000-00004A050000}"/>
    <cellStyle name="AeE­_laroux_2_41-06농림41 13" xfId="2411" xr:uid="{00000000-0005-0000-0000-00004B050000}"/>
    <cellStyle name="ÅëÈ­_laroux_2_41-06농림41 13" xfId="2412" xr:uid="{00000000-0005-0000-0000-00004C050000}"/>
    <cellStyle name="AeE­_laroux_2_41-06농림41 14" xfId="2413" xr:uid="{00000000-0005-0000-0000-00004D050000}"/>
    <cellStyle name="ÅëÈ­_laroux_2_41-06농림41 14" xfId="2414" xr:uid="{00000000-0005-0000-0000-00004E050000}"/>
    <cellStyle name="AeE­_laroux_2_41-06농림41 15" xfId="2415" xr:uid="{00000000-0005-0000-0000-00004F050000}"/>
    <cellStyle name="ÅëÈ­_laroux_2_41-06농림41 15" xfId="2416" xr:uid="{00000000-0005-0000-0000-000050050000}"/>
    <cellStyle name="AeE­_laroux_2_41-06농림41 16" xfId="2417" xr:uid="{00000000-0005-0000-0000-000051050000}"/>
    <cellStyle name="ÅëÈ­_laroux_2_41-06농림41 16" xfId="2418" xr:uid="{00000000-0005-0000-0000-000052050000}"/>
    <cellStyle name="AeE­_laroux_2_41-06농림41 17" xfId="2419" xr:uid="{00000000-0005-0000-0000-000053050000}"/>
    <cellStyle name="ÅëÈ­_laroux_2_41-06농림41 17" xfId="2420" xr:uid="{00000000-0005-0000-0000-000054050000}"/>
    <cellStyle name="AeE­_laroux_2_41-06농림41 18" xfId="2421" xr:uid="{00000000-0005-0000-0000-000055050000}"/>
    <cellStyle name="ÅëÈ­_laroux_2_41-06농림41 18" xfId="2422" xr:uid="{00000000-0005-0000-0000-000056050000}"/>
    <cellStyle name="AeE­_laroux_2_41-06농림41 19" xfId="2423" xr:uid="{00000000-0005-0000-0000-000057050000}"/>
    <cellStyle name="ÅëÈ­_laroux_2_41-06농림41 19" xfId="2424" xr:uid="{00000000-0005-0000-0000-000058050000}"/>
    <cellStyle name="AeE­_laroux_2_41-06농림41 2" xfId="929" xr:uid="{00000000-0005-0000-0000-000059050000}"/>
    <cellStyle name="ÅëÈ­_laroux_2_41-06농림41 2" xfId="930" xr:uid="{00000000-0005-0000-0000-00005A050000}"/>
    <cellStyle name="AeE­_laroux_2_41-06농림41 20" xfId="2425" xr:uid="{00000000-0005-0000-0000-00005B050000}"/>
    <cellStyle name="ÅëÈ­_laroux_2_41-06농림41 20" xfId="2426" xr:uid="{00000000-0005-0000-0000-00005C050000}"/>
    <cellStyle name="AeE­_laroux_2_41-06농림41 21" xfId="2427" xr:uid="{00000000-0005-0000-0000-00005D050000}"/>
    <cellStyle name="ÅëÈ­_laroux_2_41-06농림41 21" xfId="2428" xr:uid="{00000000-0005-0000-0000-00005E050000}"/>
    <cellStyle name="AeE­_laroux_2_41-06농림41 22" xfId="2429" xr:uid="{00000000-0005-0000-0000-00005F050000}"/>
    <cellStyle name="ÅëÈ­_laroux_2_41-06농림41 22" xfId="2430" xr:uid="{00000000-0005-0000-0000-000060050000}"/>
    <cellStyle name="AeE­_laroux_2_41-06농림41 23" xfId="2431" xr:uid="{00000000-0005-0000-0000-000061050000}"/>
    <cellStyle name="ÅëÈ­_laroux_2_41-06농림41 23" xfId="2432" xr:uid="{00000000-0005-0000-0000-000062050000}"/>
    <cellStyle name="AeE­_laroux_2_41-06농림41 24" xfId="2433" xr:uid="{00000000-0005-0000-0000-000063050000}"/>
    <cellStyle name="ÅëÈ­_laroux_2_41-06농림41 24" xfId="2434" xr:uid="{00000000-0005-0000-0000-000064050000}"/>
    <cellStyle name="AeE­_laroux_2_41-06농림41 25" xfId="2435" xr:uid="{00000000-0005-0000-0000-000065050000}"/>
    <cellStyle name="ÅëÈ­_laroux_2_41-06농림41 25" xfId="2436" xr:uid="{00000000-0005-0000-0000-000066050000}"/>
    <cellStyle name="AeE­_laroux_2_41-06농림41 26" xfId="2437" xr:uid="{00000000-0005-0000-0000-000067050000}"/>
    <cellStyle name="ÅëÈ­_laroux_2_41-06농림41 26" xfId="2438" xr:uid="{00000000-0005-0000-0000-000068050000}"/>
    <cellStyle name="AeE­_laroux_2_41-06농림41 27" xfId="2439" xr:uid="{00000000-0005-0000-0000-000069050000}"/>
    <cellStyle name="ÅëÈ­_laroux_2_41-06농림41 27" xfId="2440" xr:uid="{00000000-0005-0000-0000-00006A050000}"/>
    <cellStyle name="AeE­_laroux_2_41-06농림41 28" xfId="2441" xr:uid="{00000000-0005-0000-0000-00006B050000}"/>
    <cellStyle name="ÅëÈ­_laroux_2_41-06농림41 28" xfId="2442" xr:uid="{00000000-0005-0000-0000-00006C050000}"/>
    <cellStyle name="AeE­_laroux_2_41-06농림41 29" xfId="2443" xr:uid="{00000000-0005-0000-0000-00006D050000}"/>
    <cellStyle name="ÅëÈ­_laroux_2_41-06농림41 29" xfId="2444" xr:uid="{00000000-0005-0000-0000-00006E050000}"/>
    <cellStyle name="AeE­_laroux_2_41-06농림41 3" xfId="931" xr:uid="{00000000-0005-0000-0000-00006F050000}"/>
    <cellStyle name="ÅëÈ­_laroux_2_41-06농림41 3" xfId="932" xr:uid="{00000000-0005-0000-0000-000070050000}"/>
    <cellStyle name="AeE­_laroux_2_41-06농림41 30" xfId="2445" xr:uid="{00000000-0005-0000-0000-000071050000}"/>
    <cellStyle name="ÅëÈ­_laroux_2_41-06농림41 30" xfId="2446" xr:uid="{00000000-0005-0000-0000-000072050000}"/>
    <cellStyle name="AeE­_laroux_2_41-06농림41 31" xfId="2447" xr:uid="{00000000-0005-0000-0000-000073050000}"/>
    <cellStyle name="ÅëÈ­_laroux_2_41-06농림41 31" xfId="2448" xr:uid="{00000000-0005-0000-0000-000074050000}"/>
    <cellStyle name="AeE­_laroux_2_41-06농림41 32" xfId="2449" xr:uid="{00000000-0005-0000-0000-000075050000}"/>
    <cellStyle name="ÅëÈ­_laroux_2_41-06농림41 32" xfId="2450" xr:uid="{00000000-0005-0000-0000-000076050000}"/>
    <cellStyle name="AeE­_laroux_2_41-06농림41 33" xfId="2451" xr:uid="{00000000-0005-0000-0000-000077050000}"/>
    <cellStyle name="ÅëÈ­_laroux_2_41-06농림41 33" xfId="2452" xr:uid="{00000000-0005-0000-0000-000078050000}"/>
    <cellStyle name="AeE­_laroux_2_41-06농림41 34" xfId="2453" xr:uid="{00000000-0005-0000-0000-000079050000}"/>
    <cellStyle name="ÅëÈ­_laroux_2_41-06농림41 34" xfId="2454" xr:uid="{00000000-0005-0000-0000-00007A050000}"/>
    <cellStyle name="AeE­_laroux_2_41-06농림41 35" xfId="2455" xr:uid="{00000000-0005-0000-0000-00007B050000}"/>
    <cellStyle name="ÅëÈ­_laroux_2_41-06농림41 35" xfId="2456" xr:uid="{00000000-0005-0000-0000-00007C050000}"/>
    <cellStyle name="AeE­_laroux_2_41-06농림41 36" xfId="2457" xr:uid="{00000000-0005-0000-0000-00007D050000}"/>
    <cellStyle name="ÅëÈ­_laroux_2_41-06농림41 36" xfId="2458" xr:uid="{00000000-0005-0000-0000-00007E050000}"/>
    <cellStyle name="AeE­_laroux_2_41-06농림41 37" xfId="2459" xr:uid="{00000000-0005-0000-0000-00007F050000}"/>
    <cellStyle name="ÅëÈ­_laroux_2_41-06농림41 37" xfId="2460" xr:uid="{00000000-0005-0000-0000-000080050000}"/>
    <cellStyle name="AeE­_laroux_2_41-06농림41 38" xfId="2461" xr:uid="{00000000-0005-0000-0000-000081050000}"/>
    <cellStyle name="ÅëÈ­_laroux_2_41-06농림41 38" xfId="2462" xr:uid="{00000000-0005-0000-0000-000082050000}"/>
    <cellStyle name="AeE­_laroux_2_41-06농림41 39" xfId="2463" xr:uid="{00000000-0005-0000-0000-000083050000}"/>
    <cellStyle name="ÅëÈ­_laroux_2_41-06농림41 39" xfId="2464" xr:uid="{00000000-0005-0000-0000-000084050000}"/>
    <cellStyle name="AeE­_laroux_2_41-06농림41 4" xfId="933" xr:uid="{00000000-0005-0000-0000-000085050000}"/>
    <cellStyle name="ÅëÈ­_laroux_2_41-06농림41 4" xfId="934" xr:uid="{00000000-0005-0000-0000-000086050000}"/>
    <cellStyle name="AeE­_laroux_2_41-06농림41 40" xfId="2465" xr:uid="{00000000-0005-0000-0000-000087050000}"/>
    <cellStyle name="ÅëÈ­_laroux_2_41-06농림41 40" xfId="2466" xr:uid="{00000000-0005-0000-0000-000088050000}"/>
    <cellStyle name="AeE­_laroux_2_41-06농림41 41" xfId="2467" xr:uid="{00000000-0005-0000-0000-000089050000}"/>
    <cellStyle name="ÅëÈ­_laroux_2_41-06농림41 41" xfId="2468" xr:uid="{00000000-0005-0000-0000-00008A050000}"/>
    <cellStyle name="AeE­_laroux_2_41-06농림41 5" xfId="935" xr:uid="{00000000-0005-0000-0000-00008B050000}"/>
    <cellStyle name="ÅëÈ­_laroux_2_41-06농림41 5" xfId="936" xr:uid="{00000000-0005-0000-0000-00008C050000}"/>
    <cellStyle name="AeE­_laroux_2_41-06농림41 6" xfId="937" xr:uid="{00000000-0005-0000-0000-00008D050000}"/>
    <cellStyle name="ÅëÈ­_laroux_2_41-06농림41 6" xfId="938" xr:uid="{00000000-0005-0000-0000-00008E050000}"/>
    <cellStyle name="AeE­_laroux_2_41-06농림41 7" xfId="939" xr:uid="{00000000-0005-0000-0000-00008F050000}"/>
    <cellStyle name="ÅëÈ­_laroux_2_41-06농림41 7" xfId="940" xr:uid="{00000000-0005-0000-0000-000090050000}"/>
    <cellStyle name="AeE­_laroux_2_41-06농림41 8" xfId="941" xr:uid="{00000000-0005-0000-0000-000091050000}"/>
    <cellStyle name="ÅëÈ­_laroux_2_41-06농림41 8" xfId="942" xr:uid="{00000000-0005-0000-0000-000092050000}"/>
    <cellStyle name="AeE­_laroux_2_41-06농림41 9" xfId="943" xr:uid="{00000000-0005-0000-0000-000093050000}"/>
    <cellStyle name="ÅëÈ­_laroux_2_41-06농림41 9" xfId="944" xr:uid="{00000000-0005-0000-0000-000094050000}"/>
    <cellStyle name="AeE­_Sheet1" xfId="206" xr:uid="{00000000-0005-0000-0000-000095050000}"/>
    <cellStyle name="ÅëÈ­_Sheet1" xfId="207" xr:uid="{00000000-0005-0000-0000-000096050000}"/>
    <cellStyle name="AeE­_Sheet1 10" xfId="945" xr:uid="{00000000-0005-0000-0000-000097050000}"/>
    <cellStyle name="ÅëÈ­_Sheet1 10" xfId="946" xr:uid="{00000000-0005-0000-0000-000098050000}"/>
    <cellStyle name="AeE­_Sheet1 11" xfId="947" xr:uid="{00000000-0005-0000-0000-000099050000}"/>
    <cellStyle name="ÅëÈ­_Sheet1 11" xfId="948" xr:uid="{00000000-0005-0000-0000-00009A050000}"/>
    <cellStyle name="AeE­_Sheet1 12" xfId="2469" xr:uid="{00000000-0005-0000-0000-00009B050000}"/>
    <cellStyle name="ÅëÈ­_Sheet1 12" xfId="2470" xr:uid="{00000000-0005-0000-0000-00009C050000}"/>
    <cellStyle name="AeE­_Sheet1 12 10" xfId="2471" xr:uid="{00000000-0005-0000-0000-00009D050000}"/>
    <cellStyle name="ÅëÈ­_Sheet1 13" xfId="2472" xr:uid="{00000000-0005-0000-0000-00009E050000}"/>
    <cellStyle name="AeE­_Sheet1 14" xfId="2473" xr:uid="{00000000-0005-0000-0000-00009F050000}"/>
    <cellStyle name="ÅëÈ­_Sheet1 14" xfId="2474" xr:uid="{00000000-0005-0000-0000-0000A0050000}"/>
    <cellStyle name="AeE­_Sheet1 15" xfId="2475" xr:uid="{00000000-0005-0000-0000-0000A1050000}"/>
    <cellStyle name="ÅëÈ­_Sheet1 15" xfId="2476" xr:uid="{00000000-0005-0000-0000-0000A2050000}"/>
    <cellStyle name="AeE­_Sheet1 16" xfId="2477" xr:uid="{00000000-0005-0000-0000-0000A3050000}"/>
    <cellStyle name="ÅëÈ­_Sheet1 16" xfId="2478" xr:uid="{00000000-0005-0000-0000-0000A4050000}"/>
    <cellStyle name="AeE­_Sheet1 17" xfId="2479" xr:uid="{00000000-0005-0000-0000-0000A5050000}"/>
    <cellStyle name="ÅëÈ­_Sheet1 17" xfId="2480" xr:uid="{00000000-0005-0000-0000-0000A6050000}"/>
    <cellStyle name="AeE­_Sheet1 18" xfId="2481" xr:uid="{00000000-0005-0000-0000-0000A7050000}"/>
    <cellStyle name="ÅëÈ­_Sheet1 18" xfId="2482" xr:uid="{00000000-0005-0000-0000-0000A8050000}"/>
    <cellStyle name="AeE­_Sheet1 19" xfId="2483" xr:uid="{00000000-0005-0000-0000-0000A9050000}"/>
    <cellStyle name="ÅëÈ­_Sheet1 19" xfId="2484" xr:uid="{00000000-0005-0000-0000-0000AA050000}"/>
    <cellStyle name="AeE­_Sheet1 2" xfId="949" xr:uid="{00000000-0005-0000-0000-0000AB050000}"/>
    <cellStyle name="ÅëÈ­_Sheet1 2" xfId="950" xr:uid="{00000000-0005-0000-0000-0000AC050000}"/>
    <cellStyle name="AeE­_Sheet1 20" xfId="2485" xr:uid="{00000000-0005-0000-0000-0000AD050000}"/>
    <cellStyle name="ÅëÈ­_Sheet1 20" xfId="2486" xr:uid="{00000000-0005-0000-0000-0000AE050000}"/>
    <cellStyle name="AeE­_Sheet1 21" xfId="2487" xr:uid="{00000000-0005-0000-0000-0000AF050000}"/>
    <cellStyle name="ÅëÈ­_Sheet1 21" xfId="2488" xr:uid="{00000000-0005-0000-0000-0000B0050000}"/>
    <cellStyle name="AeE­_Sheet1 22" xfId="2489" xr:uid="{00000000-0005-0000-0000-0000B1050000}"/>
    <cellStyle name="ÅëÈ­_Sheet1 22" xfId="2490" xr:uid="{00000000-0005-0000-0000-0000B2050000}"/>
    <cellStyle name="AeE­_Sheet1 23" xfId="2491" xr:uid="{00000000-0005-0000-0000-0000B3050000}"/>
    <cellStyle name="ÅëÈ­_Sheet1 23" xfId="2492" xr:uid="{00000000-0005-0000-0000-0000B4050000}"/>
    <cellStyle name="AeE­_Sheet1 24" xfId="2493" xr:uid="{00000000-0005-0000-0000-0000B5050000}"/>
    <cellStyle name="ÅëÈ­_Sheet1 24" xfId="2494" xr:uid="{00000000-0005-0000-0000-0000B6050000}"/>
    <cellStyle name="AeE­_Sheet1 25" xfId="2495" xr:uid="{00000000-0005-0000-0000-0000B7050000}"/>
    <cellStyle name="ÅëÈ­_Sheet1 25" xfId="2496" xr:uid="{00000000-0005-0000-0000-0000B8050000}"/>
    <cellStyle name="AeE­_Sheet1 26" xfId="2497" xr:uid="{00000000-0005-0000-0000-0000B9050000}"/>
    <cellStyle name="ÅëÈ­_Sheet1 26" xfId="2498" xr:uid="{00000000-0005-0000-0000-0000BA050000}"/>
    <cellStyle name="AeE­_Sheet1 27" xfId="2499" xr:uid="{00000000-0005-0000-0000-0000BB050000}"/>
    <cellStyle name="ÅëÈ­_Sheet1 27" xfId="2500" xr:uid="{00000000-0005-0000-0000-0000BC050000}"/>
    <cellStyle name="AeE­_Sheet1 28" xfId="2501" xr:uid="{00000000-0005-0000-0000-0000BD050000}"/>
    <cellStyle name="ÅëÈ­_Sheet1 28" xfId="2502" xr:uid="{00000000-0005-0000-0000-0000BE050000}"/>
    <cellStyle name="AeE­_Sheet1 29" xfId="2503" xr:uid="{00000000-0005-0000-0000-0000BF050000}"/>
    <cellStyle name="ÅëÈ­_Sheet1 29" xfId="2504" xr:uid="{00000000-0005-0000-0000-0000C0050000}"/>
    <cellStyle name="AeE­_Sheet1 3" xfId="951" xr:uid="{00000000-0005-0000-0000-0000C1050000}"/>
    <cellStyle name="ÅëÈ­_Sheet1 3" xfId="952" xr:uid="{00000000-0005-0000-0000-0000C2050000}"/>
    <cellStyle name="AeE­_Sheet1 30" xfId="2505" xr:uid="{00000000-0005-0000-0000-0000C3050000}"/>
    <cellStyle name="ÅëÈ­_Sheet1 30" xfId="2506" xr:uid="{00000000-0005-0000-0000-0000C4050000}"/>
    <cellStyle name="AeE­_Sheet1 31" xfId="2507" xr:uid="{00000000-0005-0000-0000-0000C5050000}"/>
    <cellStyle name="ÅëÈ­_Sheet1 31" xfId="2508" xr:uid="{00000000-0005-0000-0000-0000C6050000}"/>
    <cellStyle name="AeE­_Sheet1 32" xfId="2509" xr:uid="{00000000-0005-0000-0000-0000C7050000}"/>
    <cellStyle name="ÅëÈ­_Sheet1 32" xfId="2510" xr:uid="{00000000-0005-0000-0000-0000C8050000}"/>
    <cellStyle name="AeE­_Sheet1 33" xfId="2511" xr:uid="{00000000-0005-0000-0000-0000C9050000}"/>
    <cellStyle name="ÅëÈ­_Sheet1 33" xfId="2512" xr:uid="{00000000-0005-0000-0000-0000CA050000}"/>
    <cellStyle name="AeE­_Sheet1 34" xfId="2513" xr:uid="{00000000-0005-0000-0000-0000CB050000}"/>
    <cellStyle name="ÅëÈ­_Sheet1 34" xfId="2514" xr:uid="{00000000-0005-0000-0000-0000CC050000}"/>
    <cellStyle name="AeE­_Sheet1 35" xfId="2515" xr:uid="{00000000-0005-0000-0000-0000CD050000}"/>
    <cellStyle name="ÅëÈ­_Sheet1 35" xfId="2516" xr:uid="{00000000-0005-0000-0000-0000CE050000}"/>
    <cellStyle name="AeE­_Sheet1 36" xfId="2517" xr:uid="{00000000-0005-0000-0000-0000CF050000}"/>
    <cellStyle name="ÅëÈ­_Sheet1 36" xfId="2518" xr:uid="{00000000-0005-0000-0000-0000D0050000}"/>
    <cellStyle name="AeE­_Sheet1 37" xfId="2519" xr:uid="{00000000-0005-0000-0000-0000D1050000}"/>
    <cellStyle name="ÅëÈ­_Sheet1 37" xfId="2520" xr:uid="{00000000-0005-0000-0000-0000D2050000}"/>
    <cellStyle name="AeE­_Sheet1 38" xfId="2521" xr:uid="{00000000-0005-0000-0000-0000D3050000}"/>
    <cellStyle name="ÅëÈ­_Sheet1 38" xfId="2522" xr:uid="{00000000-0005-0000-0000-0000D4050000}"/>
    <cellStyle name="AeE­_Sheet1 39" xfId="2523" xr:uid="{00000000-0005-0000-0000-0000D5050000}"/>
    <cellStyle name="ÅëÈ­_Sheet1 39" xfId="2524" xr:uid="{00000000-0005-0000-0000-0000D6050000}"/>
    <cellStyle name="AeE­_Sheet1 4" xfId="953" xr:uid="{00000000-0005-0000-0000-0000D7050000}"/>
    <cellStyle name="ÅëÈ­_Sheet1 4" xfId="954" xr:uid="{00000000-0005-0000-0000-0000D8050000}"/>
    <cellStyle name="AeE­_Sheet1 40" xfId="2525" xr:uid="{00000000-0005-0000-0000-0000D9050000}"/>
    <cellStyle name="ÅëÈ­_Sheet1 40" xfId="2526" xr:uid="{00000000-0005-0000-0000-0000DA050000}"/>
    <cellStyle name="AeE­_Sheet1 41" xfId="2527" xr:uid="{00000000-0005-0000-0000-0000DB050000}"/>
    <cellStyle name="ÅëÈ­_Sheet1 41" xfId="2528" xr:uid="{00000000-0005-0000-0000-0000DC050000}"/>
    <cellStyle name="AeE­_Sheet1 5" xfId="955" xr:uid="{00000000-0005-0000-0000-0000DD050000}"/>
    <cellStyle name="ÅëÈ­_Sheet1 5" xfId="956" xr:uid="{00000000-0005-0000-0000-0000DE050000}"/>
    <cellStyle name="AeE­_Sheet1 6" xfId="957" xr:uid="{00000000-0005-0000-0000-0000DF050000}"/>
    <cellStyle name="ÅëÈ­_Sheet1 6" xfId="958" xr:uid="{00000000-0005-0000-0000-0000E0050000}"/>
    <cellStyle name="AeE­_Sheet1 7" xfId="959" xr:uid="{00000000-0005-0000-0000-0000E1050000}"/>
    <cellStyle name="ÅëÈ­_Sheet1 7" xfId="960" xr:uid="{00000000-0005-0000-0000-0000E2050000}"/>
    <cellStyle name="AeE­_Sheet1 8" xfId="961" xr:uid="{00000000-0005-0000-0000-0000E3050000}"/>
    <cellStyle name="ÅëÈ­_Sheet1 8" xfId="962" xr:uid="{00000000-0005-0000-0000-0000E4050000}"/>
    <cellStyle name="AeE­_Sheet1 9" xfId="963" xr:uid="{00000000-0005-0000-0000-0000E5050000}"/>
    <cellStyle name="ÅëÈ­_Sheet1 9" xfId="964" xr:uid="{00000000-0005-0000-0000-0000E6050000}"/>
    <cellStyle name="AeE­_Sheet1_41-06농림16" xfId="208" xr:uid="{00000000-0005-0000-0000-0000E7050000}"/>
    <cellStyle name="ÅëÈ­_Sheet1_41-06농림16" xfId="209" xr:uid="{00000000-0005-0000-0000-0000E8050000}"/>
    <cellStyle name="AeE­_Sheet1_41-06농림16 10" xfId="965" xr:uid="{00000000-0005-0000-0000-0000E9050000}"/>
    <cellStyle name="ÅëÈ­_Sheet1_41-06농림16 10" xfId="966" xr:uid="{00000000-0005-0000-0000-0000EA050000}"/>
    <cellStyle name="AeE­_Sheet1_41-06농림16 11" xfId="967" xr:uid="{00000000-0005-0000-0000-0000EB050000}"/>
    <cellStyle name="ÅëÈ­_Sheet1_41-06농림16 11" xfId="968" xr:uid="{00000000-0005-0000-0000-0000EC050000}"/>
    <cellStyle name="AeE­_Sheet1_41-06농림16 12" xfId="2529" xr:uid="{00000000-0005-0000-0000-0000ED050000}"/>
    <cellStyle name="ÅëÈ­_Sheet1_41-06농림16 12" xfId="2530" xr:uid="{00000000-0005-0000-0000-0000EE050000}"/>
    <cellStyle name="AeE­_Sheet1_41-06농림16 12 10" xfId="2531" xr:uid="{00000000-0005-0000-0000-0000EF050000}"/>
    <cellStyle name="ÅëÈ­_Sheet1_41-06농림16 13" xfId="2532" xr:uid="{00000000-0005-0000-0000-0000F0050000}"/>
    <cellStyle name="AeE­_Sheet1_41-06농림16 14" xfId="2533" xr:uid="{00000000-0005-0000-0000-0000F1050000}"/>
    <cellStyle name="ÅëÈ­_Sheet1_41-06농림16 14" xfId="2534" xr:uid="{00000000-0005-0000-0000-0000F2050000}"/>
    <cellStyle name="AeE­_Sheet1_41-06농림16 15" xfId="2535" xr:uid="{00000000-0005-0000-0000-0000F3050000}"/>
    <cellStyle name="ÅëÈ­_Sheet1_41-06농림16 15" xfId="2536" xr:uid="{00000000-0005-0000-0000-0000F4050000}"/>
    <cellStyle name="AeE­_Sheet1_41-06농림16 16" xfId="2537" xr:uid="{00000000-0005-0000-0000-0000F5050000}"/>
    <cellStyle name="ÅëÈ­_Sheet1_41-06농림16 16" xfId="2538" xr:uid="{00000000-0005-0000-0000-0000F6050000}"/>
    <cellStyle name="AeE­_Sheet1_41-06농림16 17" xfId="2539" xr:uid="{00000000-0005-0000-0000-0000F7050000}"/>
    <cellStyle name="ÅëÈ­_Sheet1_41-06농림16 17" xfId="2540" xr:uid="{00000000-0005-0000-0000-0000F8050000}"/>
    <cellStyle name="AeE­_Sheet1_41-06농림16 18" xfId="2541" xr:uid="{00000000-0005-0000-0000-0000F9050000}"/>
    <cellStyle name="ÅëÈ­_Sheet1_41-06농림16 18" xfId="2542" xr:uid="{00000000-0005-0000-0000-0000FA050000}"/>
    <cellStyle name="AeE­_Sheet1_41-06농림16 19" xfId="2543" xr:uid="{00000000-0005-0000-0000-0000FB050000}"/>
    <cellStyle name="ÅëÈ­_Sheet1_41-06농림16 19" xfId="2544" xr:uid="{00000000-0005-0000-0000-0000FC050000}"/>
    <cellStyle name="AeE­_Sheet1_41-06농림16 2" xfId="969" xr:uid="{00000000-0005-0000-0000-0000FD050000}"/>
    <cellStyle name="ÅëÈ­_Sheet1_41-06농림16 2" xfId="970" xr:uid="{00000000-0005-0000-0000-0000FE050000}"/>
    <cellStyle name="AeE­_Sheet1_41-06농림16 20" xfId="2545" xr:uid="{00000000-0005-0000-0000-0000FF050000}"/>
    <cellStyle name="ÅëÈ­_Sheet1_41-06농림16 20" xfId="2546" xr:uid="{00000000-0005-0000-0000-000000060000}"/>
    <cellStyle name="AeE­_Sheet1_41-06농림16 21" xfId="2547" xr:uid="{00000000-0005-0000-0000-000001060000}"/>
    <cellStyle name="ÅëÈ­_Sheet1_41-06농림16 21" xfId="2548" xr:uid="{00000000-0005-0000-0000-000002060000}"/>
    <cellStyle name="AeE­_Sheet1_41-06농림16 22" xfId="2549" xr:uid="{00000000-0005-0000-0000-000003060000}"/>
    <cellStyle name="ÅëÈ­_Sheet1_41-06농림16 22" xfId="2550" xr:uid="{00000000-0005-0000-0000-000004060000}"/>
    <cellStyle name="AeE­_Sheet1_41-06농림16 23" xfId="2551" xr:uid="{00000000-0005-0000-0000-000005060000}"/>
    <cellStyle name="ÅëÈ­_Sheet1_41-06농림16 23" xfId="2552" xr:uid="{00000000-0005-0000-0000-000006060000}"/>
    <cellStyle name="AeE­_Sheet1_41-06농림16 24" xfId="2553" xr:uid="{00000000-0005-0000-0000-000007060000}"/>
    <cellStyle name="ÅëÈ­_Sheet1_41-06농림16 24" xfId="2554" xr:uid="{00000000-0005-0000-0000-000008060000}"/>
    <cellStyle name="AeE­_Sheet1_41-06농림16 25" xfId="2555" xr:uid="{00000000-0005-0000-0000-000009060000}"/>
    <cellStyle name="ÅëÈ­_Sheet1_41-06농림16 25" xfId="2556" xr:uid="{00000000-0005-0000-0000-00000A060000}"/>
    <cellStyle name="AeE­_Sheet1_41-06농림16 26" xfId="2557" xr:uid="{00000000-0005-0000-0000-00000B060000}"/>
    <cellStyle name="ÅëÈ­_Sheet1_41-06농림16 26" xfId="2558" xr:uid="{00000000-0005-0000-0000-00000C060000}"/>
    <cellStyle name="AeE­_Sheet1_41-06농림16 27" xfId="2559" xr:uid="{00000000-0005-0000-0000-00000D060000}"/>
    <cellStyle name="ÅëÈ­_Sheet1_41-06농림16 27" xfId="2560" xr:uid="{00000000-0005-0000-0000-00000E060000}"/>
    <cellStyle name="AeE­_Sheet1_41-06농림16 28" xfId="2561" xr:uid="{00000000-0005-0000-0000-00000F060000}"/>
    <cellStyle name="ÅëÈ­_Sheet1_41-06농림16 28" xfId="2562" xr:uid="{00000000-0005-0000-0000-000010060000}"/>
    <cellStyle name="AeE­_Sheet1_41-06농림16 29" xfId="2563" xr:uid="{00000000-0005-0000-0000-000011060000}"/>
    <cellStyle name="ÅëÈ­_Sheet1_41-06농림16 29" xfId="2564" xr:uid="{00000000-0005-0000-0000-000012060000}"/>
    <cellStyle name="AeE­_Sheet1_41-06농림16 3" xfId="971" xr:uid="{00000000-0005-0000-0000-000013060000}"/>
    <cellStyle name="ÅëÈ­_Sheet1_41-06농림16 3" xfId="972" xr:uid="{00000000-0005-0000-0000-000014060000}"/>
    <cellStyle name="AeE­_Sheet1_41-06농림16 30" xfId="2565" xr:uid="{00000000-0005-0000-0000-000015060000}"/>
    <cellStyle name="ÅëÈ­_Sheet1_41-06농림16 30" xfId="2566" xr:uid="{00000000-0005-0000-0000-000016060000}"/>
    <cellStyle name="AeE­_Sheet1_41-06농림16 31" xfId="2567" xr:uid="{00000000-0005-0000-0000-000017060000}"/>
    <cellStyle name="ÅëÈ­_Sheet1_41-06농림16 31" xfId="2568" xr:uid="{00000000-0005-0000-0000-000018060000}"/>
    <cellStyle name="AeE­_Sheet1_41-06농림16 32" xfId="2569" xr:uid="{00000000-0005-0000-0000-000019060000}"/>
    <cellStyle name="ÅëÈ­_Sheet1_41-06농림16 32" xfId="2570" xr:uid="{00000000-0005-0000-0000-00001A060000}"/>
    <cellStyle name="AeE­_Sheet1_41-06농림16 33" xfId="2571" xr:uid="{00000000-0005-0000-0000-00001B060000}"/>
    <cellStyle name="ÅëÈ­_Sheet1_41-06농림16 33" xfId="2572" xr:uid="{00000000-0005-0000-0000-00001C060000}"/>
    <cellStyle name="AeE­_Sheet1_41-06농림16 34" xfId="2573" xr:uid="{00000000-0005-0000-0000-00001D060000}"/>
    <cellStyle name="ÅëÈ­_Sheet1_41-06농림16 34" xfId="2574" xr:uid="{00000000-0005-0000-0000-00001E060000}"/>
    <cellStyle name="AeE­_Sheet1_41-06농림16 35" xfId="2575" xr:uid="{00000000-0005-0000-0000-00001F060000}"/>
    <cellStyle name="ÅëÈ­_Sheet1_41-06농림16 35" xfId="2576" xr:uid="{00000000-0005-0000-0000-000020060000}"/>
    <cellStyle name="AeE­_Sheet1_41-06농림16 36" xfId="2577" xr:uid="{00000000-0005-0000-0000-000021060000}"/>
    <cellStyle name="ÅëÈ­_Sheet1_41-06농림16 36" xfId="2578" xr:uid="{00000000-0005-0000-0000-000022060000}"/>
    <cellStyle name="AeE­_Sheet1_41-06농림16 37" xfId="2579" xr:uid="{00000000-0005-0000-0000-000023060000}"/>
    <cellStyle name="ÅëÈ­_Sheet1_41-06농림16 37" xfId="2580" xr:uid="{00000000-0005-0000-0000-000024060000}"/>
    <cellStyle name="AeE­_Sheet1_41-06농림16 38" xfId="2581" xr:uid="{00000000-0005-0000-0000-000025060000}"/>
    <cellStyle name="ÅëÈ­_Sheet1_41-06농림16 38" xfId="2582" xr:uid="{00000000-0005-0000-0000-000026060000}"/>
    <cellStyle name="AeE­_Sheet1_41-06농림16 39" xfId="2583" xr:uid="{00000000-0005-0000-0000-000027060000}"/>
    <cellStyle name="ÅëÈ­_Sheet1_41-06농림16 39" xfId="2584" xr:uid="{00000000-0005-0000-0000-000028060000}"/>
    <cellStyle name="AeE­_Sheet1_41-06농림16 4" xfId="973" xr:uid="{00000000-0005-0000-0000-000029060000}"/>
    <cellStyle name="ÅëÈ­_Sheet1_41-06농림16 4" xfId="974" xr:uid="{00000000-0005-0000-0000-00002A060000}"/>
    <cellStyle name="AeE­_Sheet1_41-06농림16 40" xfId="2585" xr:uid="{00000000-0005-0000-0000-00002B060000}"/>
    <cellStyle name="ÅëÈ­_Sheet1_41-06농림16 40" xfId="2586" xr:uid="{00000000-0005-0000-0000-00002C060000}"/>
    <cellStyle name="AeE­_Sheet1_41-06농림16 41" xfId="2587" xr:uid="{00000000-0005-0000-0000-00002D060000}"/>
    <cellStyle name="ÅëÈ­_Sheet1_41-06농림16 41" xfId="2588" xr:uid="{00000000-0005-0000-0000-00002E060000}"/>
    <cellStyle name="AeE­_Sheet1_41-06농림16 5" xfId="975" xr:uid="{00000000-0005-0000-0000-00002F060000}"/>
    <cellStyle name="ÅëÈ­_Sheet1_41-06농림16 5" xfId="976" xr:uid="{00000000-0005-0000-0000-000030060000}"/>
    <cellStyle name="AeE­_Sheet1_41-06농림16 6" xfId="977" xr:uid="{00000000-0005-0000-0000-000031060000}"/>
    <cellStyle name="ÅëÈ­_Sheet1_41-06농림16 6" xfId="978" xr:uid="{00000000-0005-0000-0000-000032060000}"/>
    <cellStyle name="AeE­_Sheet1_41-06농림16 7" xfId="979" xr:uid="{00000000-0005-0000-0000-000033060000}"/>
    <cellStyle name="ÅëÈ­_Sheet1_41-06농림16 7" xfId="980" xr:uid="{00000000-0005-0000-0000-000034060000}"/>
    <cellStyle name="AeE­_Sheet1_41-06농림16 8" xfId="981" xr:uid="{00000000-0005-0000-0000-000035060000}"/>
    <cellStyle name="ÅëÈ­_Sheet1_41-06농림16 8" xfId="982" xr:uid="{00000000-0005-0000-0000-000036060000}"/>
    <cellStyle name="AeE­_Sheet1_41-06농림16 9" xfId="983" xr:uid="{00000000-0005-0000-0000-000037060000}"/>
    <cellStyle name="ÅëÈ­_Sheet1_41-06농림16 9" xfId="984" xr:uid="{00000000-0005-0000-0000-000038060000}"/>
    <cellStyle name="AeE­_Sheet1_41-06농림41" xfId="210" xr:uid="{00000000-0005-0000-0000-000039060000}"/>
    <cellStyle name="ÅëÈ­_Sheet1_41-06농림41" xfId="211" xr:uid="{00000000-0005-0000-0000-00003A060000}"/>
    <cellStyle name="AeE­_Sheet1_41-06농림41 10" xfId="985" xr:uid="{00000000-0005-0000-0000-00003B060000}"/>
    <cellStyle name="ÅëÈ­_Sheet1_41-06농림41 10" xfId="986" xr:uid="{00000000-0005-0000-0000-00003C060000}"/>
    <cellStyle name="AeE­_Sheet1_41-06농림41 11" xfId="987" xr:uid="{00000000-0005-0000-0000-00003D060000}"/>
    <cellStyle name="ÅëÈ­_Sheet1_41-06농림41 11" xfId="988" xr:uid="{00000000-0005-0000-0000-00003E060000}"/>
    <cellStyle name="AeE­_Sheet1_41-06농림41 12" xfId="2589" xr:uid="{00000000-0005-0000-0000-00003F060000}"/>
    <cellStyle name="ÅëÈ­_Sheet1_41-06농림41 12" xfId="2590" xr:uid="{00000000-0005-0000-0000-000040060000}"/>
    <cellStyle name="AeE­_Sheet1_41-06농림41 12 10" xfId="2591" xr:uid="{00000000-0005-0000-0000-000041060000}"/>
    <cellStyle name="ÅëÈ­_Sheet1_41-06농림41 13" xfId="2592" xr:uid="{00000000-0005-0000-0000-000042060000}"/>
    <cellStyle name="AeE­_Sheet1_41-06농림41 14" xfId="2593" xr:uid="{00000000-0005-0000-0000-000043060000}"/>
    <cellStyle name="ÅëÈ­_Sheet1_41-06농림41 14" xfId="2594" xr:uid="{00000000-0005-0000-0000-000044060000}"/>
    <cellStyle name="AeE­_Sheet1_41-06농림41 15" xfId="2595" xr:uid="{00000000-0005-0000-0000-000045060000}"/>
    <cellStyle name="ÅëÈ­_Sheet1_41-06농림41 15" xfId="2596" xr:uid="{00000000-0005-0000-0000-000046060000}"/>
    <cellStyle name="AeE­_Sheet1_41-06농림41 16" xfId="2597" xr:uid="{00000000-0005-0000-0000-000047060000}"/>
    <cellStyle name="ÅëÈ­_Sheet1_41-06농림41 16" xfId="2598" xr:uid="{00000000-0005-0000-0000-000048060000}"/>
    <cellStyle name="AeE­_Sheet1_41-06농림41 17" xfId="2599" xr:uid="{00000000-0005-0000-0000-000049060000}"/>
    <cellStyle name="ÅëÈ­_Sheet1_41-06농림41 17" xfId="2600" xr:uid="{00000000-0005-0000-0000-00004A060000}"/>
    <cellStyle name="AeE­_Sheet1_41-06농림41 18" xfId="2601" xr:uid="{00000000-0005-0000-0000-00004B060000}"/>
    <cellStyle name="ÅëÈ­_Sheet1_41-06농림41 18" xfId="2602" xr:uid="{00000000-0005-0000-0000-00004C060000}"/>
    <cellStyle name="AeE­_Sheet1_41-06농림41 19" xfId="2603" xr:uid="{00000000-0005-0000-0000-00004D060000}"/>
    <cellStyle name="ÅëÈ­_Sheet1_41-06농림41 19" xfId="2604" xr:uid="{00000000-0005-0000-0000-00004E060000}"/>
    <cellStyle name="AeE­_Sheet1_41-06농림41 2" xfId="989" xr:uid="{00000000-0005-0000-0000-00004F060000}"/>
    <cellStyle name="ÅëÈ­_Sheet1_41-06농림41 2" xfId="990" xr:uid="{00000000-0005-0000-0000-000050060000}"/>
    <cellStyle name="AeE­_Sheet1_41-06농림41 20" xfId="2605" xr:uid="{00000000-0005-0000-0000-000051060000}"/>
    <cellStyle name="ÅëÈ­_Sheet1_41-06농림41 20" xfId="2606" xr:uid="{00000000-0005-0000-0000-000052060000}"/>
    <cellStyle name="AeE­_Sheet1_41-06농림41 21" xfId="2607" xr:uid="{00000000-0005-0000-0000-000053060000}"/>
    <cellStyle name="ÅëÈ­_Sheet1_41-06농림41 21" xfId="2608" xr:uid="{00000000-0005-0000-0000-000054060000}"/>
    <cellStyle name="AeE­_Sheet1_41-06농림41 22" xfId="2609" xr:uid="{00000000-0005-0000-0000-000055060000}"/>
    <cellStyle name="ÅëÈ­_Sheet1_41-06농림41 22" xfId="2610" xr:uid="{00000000-0005-0000-0000-000056060000}"/>
    <cellStyle name="AeE­_Sheet1_41-06농림41 23" xfId="2611" xr:uid="{00000000-0005-0000-0000-000057060000}"/>
    <cellStyle name="ÅëÈ­_Sheet1_41-06농림41 23" xfId="2612" xr:uid="{00000000-0005-0000-0000-000058060000}"/>
    <cellStyle name="AeE­_Sheet1_41-06농림41 24" xfId="2613" xr:uid="{00000000-0005-0000-0000-000059060000}"/>
    <cellStyle name="ÅëÈ­_Sheet1_41-06농림41 24" xfId="2614" xr:uid="{00000000-0005-0000-0000-00005A060000}"/>
    <cellStyle name="AeE­_Sheet1_41-06농림41 25" xfId="2615" xr:uid="{00000000-0005-0000-0000-00005B060000}"/>
    <cellStyle name="ÅëÈ­_Sheet1_41-06농림41 25" xfId="2616" xr:uid="{00000000-0005-0000-0000-00005C060000}"/>
    <cellStyle name="AeE­_Sheet1_41-06농림41 26" xfId="2617" xr:uid="{00000000-0005-0000-0000-00005D060000}"/>
    <cellStyle name="ÅëÈ­_Sheet1_41-06농림41 26" xfId="2618" xr:uid="{00000000-0005-0000-0000-00005E060000}"/>
    <cellStyle name="AeE­_Sheet1_41-06농림41 27" xfId="2619" xr:uid="{00000000-0005-0000-0000-00005F060000}"/>
    <cellStyle name="ÅëÈ­_Sheet1_41-06농림41 27" xfId="2620" xr:uid="{00000000-0005-0000-0000-000060060000}"/>
    <cellStyle name="AeE­_Sheet1_41-06농림41 28" xfId="2621" xr:uid="{00000000-0005-0000-0000-000061060000}"/>
    <cellStyle name="ÅëÈ­_Sheet1_41-06농림41 28" xfId="2622" xr:uid="{00000000-0005-0000-0000-000062060000}"/>
    <cellStyle name="AeE­_Sheet1_41-06농림41 29" xfId="2623" xr:uid="{00000000-0005-0000-0000-000063060000}"/>
    <cellStyle name="ÅëÈ­_Sheet1_41-06농림41 29" xfId="2624" xr:uid="{00000000-0005-0000-0000-000064060000}"/>
    <cellStyle name="AeE­_Sheet1_41-06농림41 3" xfId="991" xr:uid="{00000000-0005-0000-0000-000065060000}"/>
    <cellStyle name="ÅëÈ­_Sheet1_41-06농림41 3" xfId="992" xr:uid="{00000000-0005-0000-0000-000066060000}"/>
    <cellStyle name="AeE­_Sheet1_41-06농림41 30" xfId="2625" xr:uid="{00000000-0005-0000-0000-000067060000}"/>
    <cellStyle name="ÅëÈ­_Sheet1_41-06농림41 30" xfId="2626" xr:uid="{00000000-0005-0000-0000-000068060000}"/>
    <cellStyle name="AeE­_Sheet1_41-06농림41 31" xfId="2627" xr:uid="{00000000-0005-0000-0000-000069060000}"/>
    <cellStyle name="ÅëÈ­_Sheet1_41-06농림41 31" xfId="2628" xr:uid="{00000000-0005-0000-0000-00006A060000}"/>
    <cellStyle name="AeE­_Sheet1_41-06농림41 32" xfId="2629" xr:uid="{00000000-0005-0000-0000-00006B060000}"/>
    <cellStyle name="ÅëÈ­_Sheet1_41-06농림41 32" xfId="2630" xr:uid="{00000000-0005-0000-0000-00006C060000}"/>
    <cellStyle name="AeE­_Sheet1_41-06농림41 33" xfId="2631" xr:uid="{00000000-0005-0000-0000-00006D060000}"/>
    <cellStyle name="ÅëÈ­_Sheet1_41-06농림41 33" xfId="2632" xr:uid="{00000000-0005-0000-0000-00006E060000}"/>
    <cellStyle name="AeE­_Sheet1_41-06농림41 34" xfId="2633" xr:uid="{00000000-0005-0000-0000-00006F060000}"/>
    <cellStyle name="ÅëÈ­_Sheet1_41-06농림41 34" xfId="2634" xr:uid="{00000000-0005-0000-0000-000070060000}"/>
    <cellStyle name="AeE­_Sheet1_41-06농림41 35" xfId="2635" xr:uid="{00000000-0005-0000-0000-000071060000}"/>
    <cellStyle name="ÅëÈ­_Sheet1_41-06농림41 35" xfId="2636" xr:uid="{00000000-0005-0000-0000-000072060000}"/>
    <cellStyle name="AeE­_Sheet1_41-06농림41 36" xfId="2637" xr:uid="{00000000-0005-0000-0000-000073060000}"/>
    <cellStyle name="ÅëÈ­_Sheet1_41-06농림41 36" xfId="2638" xr:uid="{00000000-0005-0000-0000-000074060000}"/>
    <cellStyle name="AeE­_Sheet1_41-06농림41 37" xfId="2639" xr:uid="{00000000-0005-0000-0000-000075060000}"/>
    <cellStyle name="ÅëÈ­_Sheet1_41-06농림41 37" xfId="2640" xr:uid="{00000000-0005-0000-0000-000076060000}"/>
    <cellStyle name="AeE­_Sheet1_41-06농림41 38" xfId="2641" xr:uid="{00000000-0005-0000-0000-000077060000}"/>
    <cellStyle name="ÅëÈ­_Sheet1_41-06농림41 38" xfId="2642" xr:uid="{00000000-0005-0000-0000-000078060000}"/>
    <cellStyle name="AeE­_Sheet1_41-06농림41 39" xfId="2643" xr:uid="{00000000-0005-0000-0000-000079060000}"/>
    <cellStyle name="ÅëÈ­_Sheet1_41-06농림41 39" xfId="2644" xr:uid="{00000000-0005-0000-0000-00007A060000}"/>
    <cellStyle name="AeE­_Sheet1_41-06농림41 4" xfId="993" xr:uid="{00000000-0005-0000-0000-00007B060000}"/>
    <cellStyle name="ÅëÈ­_Sheet1_41-06농림41 4" xfId="994" xr:uid="{00000000-0005-0000-0000-00007C060000}"/>
    <cellStyle name="AeE­_Sheet1_41-06농림41 40" xfId="2645" xr:uid="{00000000-0005-0000-0000-00007D060000}"/>
    <cellStyle name="ÅëÈ­_Sheet1_41-06농림41 40" xfId="2646" xr:uid="{00000000-0005-0000-0000-00007E060000}"/>
    <cellStyle name="AeE­_Sheet1_41-06농림41 41" xfId="2647" xr:uid="{00000000-0005-0000-0000-00007F060000}"/>
    <cellStyle name="ÅëÈ­_Sheet1_41-06농림41 41" xfId="2648" xr:uid="{00000000-0005-0000-0000-000080060000}"/>
    <cellStyle name="AeE­_Sheet1_41-06농림41 5" xfId="995" xr:uid="{00000000-0005-0000-0000-000081060000}"/>
    <cellStyle name="ÅëÈ­_Sheet1_41-06농림41 5" xfId="996" xr:uid="{00000000-0005-0000-0000-000082060000}"/>
    <cellStyle name="AeE­_Sheet1_41-06농림41 6" xfId="997" xr:uid="{00000000-0005-0000-0000-000083060000}"/>
    <cellStyle name="ÅëÈ­_Sheet1_41-06농림41 6" xfId="998" xr:uid="{00000000-0005-0000-0000-000084060000}"/>
    <cellStyle name="AeE­_Sheet1_41-06농림41 7" xfId="999" xr:uid="{00000000-0005-0000-0000-000085060000}"/>
    <cellStyle name="ÅëÈ­_Sheet1_41-06농림41 7" xfId="1000" xr:uid="{00000000-0005-0000-0000-000086060000}"/>
    <cellStyle name="AeE­_Sheet1_41-06농림41 8" xfId="1001" xr:uid="{00000000-0005-0000-0000-000087060000}"/>
    <cellStyle name="ÅëÈ­_Sheet1_41-06농림41 8" xfId="1002" xr:uid="{00000000-0005-0000-0000-000088060000}"/>
    <cellStyle name="AeE­_Sheet1_41-06농림41 9" xfId="1003" xr:uid="{00000000-0005-0000-0000-000089060000}"/>
    <cellStyle name="ÅëÈ­_Sheet1_41-06농림41 9" xfId="1004" xr:uid="{00000000-0005-0000-0000-00008A060000}"/>
    <cellStyle name="AeE¡ⓒ [0]_INQUIRY ￠?￥i¨u¡AAⓒ￢Aⓒª " xfId="212" xr:uid="{00000000-0005-0000-0000-00008B060000}"/>
    <cellStyle name="AeE¡ⓒ_INQUIRY ￠?￥i¨u¡AAⓒ￢Aⓒª " xfId="213" xr:uid="{00000000-0005-0000-0000-00008C060000}"/>
    <cellStyle name="ALIGNMENT" xfId="367" xr:uid="{00000000-0005-0000-0000-00008D060000}"/>
    <cellStyle name="AÞ¸¶ [0]_°eE¹_11¿a½A " xfId="368" xr:uid="{00000000-0005-0000-0000-00008E060000}"/>
    <cellStyle name="ÄÞ¸¶ [0]_¼ÕÀÍ¿¹»ê" xfId="214" xr:uid="{00000000-0005-0000-0000-00008F060000}"/>
    <cellStyle name="AÞ¸¶ [0]_¼OAI¿¹≫e" xfId="215" xr:uid="{00000000-0005-0000-0000-000090060000}"/>
    <cellStyle name="ÄÞ¸¶ [0]_ÀÎ°Çºñ,¿ÜÁÖºñ" xfId="216" xr:uid="{00000000-0005-0000-0000-000091060000}"/>
    <cellStyle name="AÞ¸¶ [0]_AI°Cºn,μμ±Þºn" xfId="217" xr:uid="{00000000-0005-0000-0000-000092060000}"/>
    <cellStyle name="ÄÞ¸¶ [0]_laroux" xfId="218" xr:uid="{00000000-0005-0000-0000-000093060000}"/>
    <cellStyle name="AÞ¸¶ [0]_laroux_1" xfId="219" xr:uid="{00000000-0005-0000-0000-000094060000}"/>
    <cellStyle name="ÄÞ¸¶ [0]_laroux_1" xfId="220" xr:uid="{00000000-0005-0000-0000-000095060000}"/>
    <cellStyle name="AÞ¸¶ [0]_laroux_1 10" xfId="1005" xr:uid="{00000000-0005-0000-0000-000096060000}"/>
    <cellStyle name="ÄÞ¸¶ [0]_laroux_1 10" xfId="1006" xr:uid="{00000000-0005-0000-0000-000097060000}"/>
    <cellStyle name="AÞ¸¶ [0]_laroux_1 11" xfId="1007" xr:uid="{00000000-0005-0000-0000-000098060000}"/>
    <cellStyle name="ÄÞ¸¶ [0]_laroux_1 11" xfId="1008" xr:uid="{00000000-0005-0000-0000-000099060000}"/>
    <cellStyle name="AÞ¸¶ [0]_laroux_1 12" xfId="2650" xr:uid="{00000000-0005-0000-0000-00009A060000}"/>
    <cellStyle name="ÄÞ¸¶ [0]_laroux_1 12" xfId="2651" xr:uid="{00000000-0005-0000-0000-00009B060000}"/>
    <cellStyle name="AÞ¸¶ [0]_laroux_1 12 10" xfId="2652" xr:uid="{00000000-0005-0000-0000-00009C060000}"/>
    <cellStyle name="ÄÞ¸¶ [0]_laroux_1 13" xfId="2653" xr:uid="{00000000-0005-0000-0000-00009D060000}"/>
    <cellStyle name="AÞ¸¶ [0]_laroux_1 14" xfId="2654" xr:uid="{00000000-0005-0000-0000-00009E060000}"/>
    <cellStyle name="ÄÞ¸¶ [0]_laroux_1 14" xfId="2655" xr:uid="{00000000-0005-0000-0000-00009F060000}"/>
    <cellStyle name="AÞ¸¶ [0]_laroux_1 15" xfId="2656" xr:uid="{00000000-0005-0000-0000-0000A0060000}"/>
    <cellStyle name="ÄÞ¸¶ [0]_laroux_1 15" xfId="2657" xr:uid="{00000000-0005-0000-0000-0000A1060000}"/>
    <cellStyle name="AÞ¸¶ [0]_laroux_1 16" xfId="2658" xr:uid="{00000000-0005-0000-0000-0000A2060000}"/>
    <cellStyle name="ÄÞ¸¶ [0]_laroux_1 16" xfId="2659" xr:uid="{00000000-0005-0000-0000-0000A3060000}"/>
    <cellStyle name="AÞ¸¶ [0]_laroux_1 17" xfId="2660" xr:uid="{00000000-0005-0000-0000-0000A4060000}"/>
    <cellStyle name="ÄÞ¸¶ [0]_laroux_1 17" xfId="2661" xr:uid="{00000000-0005-0000-0000-0000A5060000}"/>
    <cellStyle name="AÞ¸¶ [0]_laroux_1 18" xfId="2662" xr:uid="{00000000-0005-0000-0000-0000A6060000}"/>
    <cellStyle name="ÄÞ¸¶ [0]_laroux_1 18" xfId="2663" xr:uid="{00000000-0005-0000-0000-0000A7060000}"/>
    <cellStyle name="AÞ¸¶ [0]_laroux_1 19" xfId="2664" xr:uid="{00000000-0005-0000-0000-0000A8060000}"/>
    <cellStyle name="ÄÞ¸¶ [0]_laroux_1 19" xfId="2665" xr:uid="{00000000-0005-0000-0000-0000A9060000}"/>
    <cellStyle name="AÞ¸¶ [0]_laroux_1 2" xfId="1009" xr:uid="{00000000-0005-0000-0000-0000AA060000}"/>
    <cellStyle name="ÄÞ¸¶ [0]_laroux_1 2" xfId="1010" xr:uid="{00000000-0005-0000-0000-0000AB060000}"/>
    <cellStyle name="AÞ¸¶ [0]_laroux_1 20" xfId="2666" xr:uid="{00000000-0005-0000-0000-0000AC060000}"/>
    <cellStyle name="ÄÞ¸¶ [0]_laroux_1 20" xfId="2667" xr:uid="{00000000-0005-0000-0000-0000AD060000}"/>
    <cellStyle name="AÞ¸¶ [0]_laroux_1 21" xfId="2668" xr:uid="{00000000-0005-0000-0000-0000AE060000}"/>
    <cellStyle name="ÄÞ¸¶ [0]_laroux_1 21" xfId="2669" xr:uid="{00000000-0005-0000-0000-0000AF060000}"/>
    <cellStyle name="AÞ¸¶ [0]_laroux_1 22" xfId="2670" xr:uid="{00000000-0005-0000-0000-0000B0060000}"/>
    <cellStyle name="ÄÞ¸¶ [0]_laroux_1 22" xfId="2671" xr:uid="{00000000-0005-0000-0000-0000B1060000}"/>
    <cellStyle name="AÞ¸¶ [0]_laroux_1 23" xfId="2672" xr:uid="{00000000-0005-0000-0000-0000B2060000}"/>
    <cellStyle name="ÄÞ¸¶ [0]_laroux_1 23" xfId="2673" xr:uid="{00000000-0005-0000-0000-0000B3060000}"/>
    <cellStyle name="AÞ¸¶ [0]_laroux_1 24" xfId="2674" xr:uid="{00000000-0005-0000-0000-0000B4060000}"/>
    <cellStyle name="ÄÞ¸¶ [0]_laroux_1 24" xfId="2675" xr:uid="{00000000-0005-0000-0000-0000B5060000}"/>
    <cellStyle name="AÞ¸¶ [0]_laroux_1 25" xfId="2676" xr:uid="{00000000-0005-0000-0000-0000B6060000}"/>
    <cellStyle name="ÄÞ¸¶ [0]_laroux_1 25" xfId="2677" xr:uid="{00000000-0005-0000-0000-0000B7060000}"/>
    <cellStyle name="AÞ¸¶ [0]_laroux_1 26" xfId="2678" xr:uid="{00000000-0005-0000-0000-0000B8060000}"/>
    <cellStyle name="ÄÞ¸¶ [0]_laroux_1 26" xfId="2679" xr:uid="{00000000-0005-0000-0000-0000B9060000}"/>
    <cellStyle name="AÞ¸¶ [0]_laroux_1 27" xfId="2680" xr:uid="{00000000-0005-0000-0000-0000BA060000}"/>
    <cellStyle name="ÄÞ¸¶ [0]_laroux_1 27" xfId="2681" xr:uid="{00000000-0005-0000-0000-0000BB060000}"/>
    <cellStyle name="AÞ¸¶ [0]_laroux_1 28" xfId="2682" xr:uid="{00000000-0005-0000-0000-0000BC060000}"/>
    <cellStyle name="ÄÞ¸¶ [0]_laroux_1 28" xfId="2683" xr:uid="{00000000-0005-0000-0000-0000BD060000}"/>
    <cellStyle name="AÞ¸¶ [0]_laroux_1 29" xfId="2684" xr:uid="{00000000-0005-0000-0000-0000BE060000}"/>
    <cellStyle name="ÄÞ¸¶ [0]_laroux_1 29" xfId="2685" xr:uid="{00000000-0005-0000-0000-0000BF060000}"/>
    <cellStyle name="AÞ¸¶ [0]_laroux_1 3" xfId="1011" xr:uid="{00000000-0005-0000-0000-0000C0060000}"/>
    <cellStyle name="ÄÞ¸¶ [0]_laroux_1 3" xfId="1012" xr:uid="{00000000-0005-0000-0000-0000C1060000}"/>
    <cellStyle name="AÞ¸¶ [0]_laroux_1 30" xfId="2686" xr:uid="{00000000-0005-0000-0000-0000C2060000}"/>
    <cellStyle name="ÄÞ¸¶ [0]_laroux_1 30" xfId="2687" xr:uid="{00000000-0005-0000-0000-0000C3060000}"/>
    <cellStyle name="AÞ¸¶ [0]_laroux_1 31" xfId="2688" xr:uid="{00000000-0005-0000-0000-0000C4060000}"/>
    <cellStyle name="ÄÞ¸¶ [0]_laroux_1 31" xfId="2689" xr:uid="{00000000-0005-0000-0000-0000C5060000}"/>
    <cellStyle name="AÞ¸¶ [0]_laroux_1 32" xfId="2690" xr:uid="{00000000-0005-0000-0000-0000C6060000}"/>
    <cellStyle name="ÄÞ¸¶ [0]_laroux_1 32" xfId="2691" xr:uid="{00000000-0005-0000-0000-0000C7060000}"/>
    <cellStyle name="AÞ¸¶ [0]_laroux_1 33" xfId="2692" xr:uid="{00000000-0005-0000-0000-0000C8060000}"/>
    <cellStyle name="ÄÞ¸¶ [0]_laroux_1 33" xfId="2693" xr:uid="{00000000-0005-0000-0000-0000C9060000}"/>
    <cellStyle name="AÞ¸¶ [0]_laroux_1 34" xfId="2694" xr:uid="{00000000-0005-0000-0000-0000CA060000}"/>
    <cellStyle name="ÄÞ¸¶ [0]_laroux_1 34" xfId="2695" xr:uid="{00000000-0005-0000-0000-0000CB060000}"/>
    <cellStyle name="AÞ¸¶ [0]_laroux_1 35" xfId="2696" xr:uid="{00000000-0005-0000-0000-0000CC060000}"/>
    <cellStyle name="ÄÞ¸¶ [0]_laroux_1 35" xfId="2697" xr:uid="{00000000-0005-0000-0000-0000CD060000}"/>
    <cellStyle name="AÞ¸¶ [0]_laroux_1 36" xfId="2698" xr:uid="{00000000-0005-0000-0000-0000CE060000}"/>
    <cellStyle name="ÄÞ¸¶ [0]_laroux_1 36" xfId="2699" xr:uid="{00000000-0005-0000-0000-0000CF060000}"/>
    <cellStyle name="AÞ¸¶ [0]_laroux_1 37" xfId="2700" xr:uid="{00000000-0005-0000-0000-0000D0060000}"/>
    <cellStyle name="ÄÞ¸¶ [0]_laroux_1 37" xfId="2701" xr:uid="{00000000-0005-0000-0000-0000D1060000}"/>
    <cellStyle name="AÞ¸¶ [0]_laroux_1 38" xfId="2702" xr:uid="{00000000-0005-0000-0000-0000D2060000}"/>
    <cellStyle name="ÄÞ¸¶ [0]_laroux_1 38" xfId="2703" xr:uid="{00000000-0005-0000-0000-0000D3060000}"/>
    <cellStyle name="AÞ¸¶ [0]_laroux_1 39" xfId="2704" xr:uid="{00000000-0005-0000-0000-0000D4060000}"/>
    <cellStyle name="ÄÞ¸¶ [0]_laroux_1 39" xfId="2705" xr:uid="{00000000-0005-0000-0000-0000D5060000}"/>
    <cellStyle name="AÞ¸¶ [0]_laroux_1 4" xfId="1013" xr:uid="{00000000-0005-0000-0000-0000D6060000}"/>
    <cellStyle name="ÄÞ¸¶ [0]_laroux_1 4" xfId="1014" xr:uid="{00000000-0005-0000-0000-0000D7060000}"/>
    <cellStyle name="AÞ¸¶ [0]_laroux_1 40" xfId="2706" xr:uid="{00000000-0005-0000-0000-0000D8060000}"/>
    <cellStyle name="ÄÞ¸¶ [0]_laroux_1 40" xfId="2707" xr:uid="{00000000-0005-0000-0000-0000D9060000}"/>
    <cellStyle name="AÞ¸¶ [0]_laroux_1 41" xfId="2708" xr:uid="{00000000-0005-0000-0000-0000DA060000}"/>
    <cellStyle name="ÄÞ¸¶ [0]_laroux_1 41" xfId="2709" xr:uid="{00000000-0005-0000-0000-0000DB060000}"/>
    <cellStyle name="AÞ¸¶ [0]_laroux_1 5" xfId="1015" xr:uid="{00000000-0005-0000-0000-0000DC060000}"/>
    <cellStyle name="ÄÞ¸¶ [0]_laroux_1 5" xfId="1016" xr:uid="{00000000-0005-0000-0000-0000DD060000}"/>
    <cellStyle name="AÞ¸¶ [0]_laroux_1 6" xfId="1017" xr:uid="{00000000-0005-0000-0000-0000DE060000}"/>
    <cellStyle name="ÄÞ¸¶ [0]_laroux_1 6" xfId="1018" xr:uid="{00000000-0005-0000-0000-0000DF060000}"/>
    <cellStyle name="AÞ¸¶ [0]_laroux_1 7" xfId="1019" xr:uid="{00000000-0005-0000-0000-0000E0060000}"/>
    <cellStyle name="ÄÞ¸¶ [0]_laroux_1 7" xfId="1020" xr:uid="{00000000-0005-0000-0000-0000E1060000}"/>
    <cellStyle name="AÞ¸¶ [0]_laroux_1 8" xfId="1021" xr:uid="{00000000-0005-0000-0000-0000E2060000}"/>
    <cellStyle name="ÄÞ¸¶ [0]_laroux_1 8" xfId="1022" xr:uid="{00000000-0005-0000-0000-0000E3060000}"/>
    <cellStyle name="AÞ¸¶ [0]_laroux_1 9" xfId="1023" xr:uid="{00000000-0005-0000-0000-0000E4060000}"/>
    <cellStyle name="ÄÞ¸¶ [0]_laroux_1 9" xfId="1024" xr:uid="{00000000-0005-0000-0000-0000E5060000}"/>
    <cellStyle name="AÞ¸¶ [0]_Sheet1" xfId="221" xr:uid="{00000000-0005-0000-0000-0000E6060000}"/>
    <cellStyle name="ÄÞ¸¶ [0]_Sheet1" xfId="222" xr:uid="{00000000-0005-0000-0000-0000E7060000}"/>
    <cellStyle name="AÞ¸¶ [0]_Sheet1 10" xfId="1025" xr:uid="{00000000-0005-0000-0000-0000E8060000}"/>
    <cellStyle name="ÄÞ¸¶ [0]_Sheet1 10" xfId="1026" xr:uid="{00000000-0005-0000-0000-0000E9060000}"/>
    <cellStyle name="AÞ¸¶ [0]_Sheet1 11" xfId="1027" xr:uid="{00000000-0005-0000-0000-0000EA060000}"/>
    <cellStyle name="ÄÞ¸¶ [0]_Sheet1 11" xfId="1028" xr:uid="{00000000-0005-0000-0000-0000EB060000}"/>
    <cellStyle name="AÞ¸¶ [0]_Sheet1 12" xfId="2710" xr:uid="{00000000-0005-0000-0000-0000EC060000}"/>
    <cellStyle name="ÄÞ¸¶ [0]_Sheet1 12" xfId="2711" xr:uid="{00000000-0005-0000-0000-0000ED060000}"/>
    <cellStyle name="AÞ¸¶ [0]_Sheet1 12 10" xfId="2712" xr:uid="{00000000-0005-0000-0000-0000EE060000}"/>
    <cellStyle name="ÄÞ¸¶ [0]_Sheet1 13" xfId="2713" xr:uid="{00000000-0005-0000-0000-0000EF060000}"/>
    <cellStyle name="AÞ¸¶ [0]_Sheet1 14" xfId="2714" xr:uid="{00000000-0005-0000-0000-0000F0060000}"/>
    <cellStyle name="ÄÞ¸¶ [0]_Sheet1 14" xfId="2715" xr:uid="{00000000-0005-0000-0000-0000F1060000}"/>
    <cellStyle name="AÞ¸¶ [0]_Sheet1 15" xfId="2716" xr:uid="{00000000-0005-0000-0000-0000F2060000}"/>
    <cellStyle name="ÄÞ¸¶ [0]_Sheet1 15" xfId="2717" xr:uid="{00000000-0005-0000-0000-0000F3060000}"/>
    <cellStyle name="AÞ¸¶ [0]_Sheet1 16" xfId="2718" xr:uid="{00000000-0005-0000-0000-0000F4060000}"/>
    <cellStyle name="ÄÞ¸¶ [0]_Sheet1 16" xfId="2719" xr:uid="{00000000-0005-0000-0000-0000F5060000}"/>
    <cellStyle name="AÞ¸¶ [0]_Sheet1 17" xfId="2720" xr:uid="{00000000-0005-0000-0000-0000F6060000}"/>
    <cellStyle name="ÄÞ¸¶ [0]_Sheet1 17" xfId="2721" xr:uid="{00000000-0005-0000-0000-0000F7060000}"/>
    <cellStyle name="AÞ¸¶ [0]_Sheet1 18" xfId="2722" xr:uid="{00000000-0005-0000-0000-0000F8060000}"/>
    <cellStyle name="ÄÞ¸¶ [0]_Sheet1 18" xfId="2723" xr:uid="{00000000-0005-0000-0000-0000F9060000}"/>
    <cellStyle name="AÞ¸¶ [0]_Sheet1 19" xfId="2724" xr:uid="{00000000-0005-0000-0000-0000FA060000}"/>
    <cellStyle name="ÄÞ¸¶ [0]_Sheet1 19" xfId="2725" xr:uid="{00000000-0005-0000-0000-0000FB060000}"/>
    <cellStyle name="AÞ¸¶ [0]_Sheet1 2" xfId="1029" xr:uid="{00000000-0005-0000-0000-0000FC060000}"/>
    <cellStyle name="ÄÞ¸¶ [0]_Sheet1 2" xfId="1030" xr:uid="{00000000-0005-0000-0000-0000FD060000}"/>
    <cellStyle name="AÞ¸¶ [0]_Sheet1 20" xfId="2726" xr:uid="{00000000-0005-0000-0000-0000FE060000}"/>
    <cellStyle name="ÄÞ¸¶ [0]_Sheet1 20" xfId="2727" xr:uid="{00000000-0005-0000-0000-0000FF060000}"/>
    <cellStyle name="AÞ¸¶ [0]_Sheet1 21" xfId="2728" xr:uid="{00000000-0005-0000-0000-000000070000}"/>
    <cellStyle name="ÄÞ¸¶ [0]_Sheet1 21" xfId="2729" xr:uid="{00000000-0005-0000-0000-000001070000}"/>
    <cellStyle name="AÞ¸¶ [0]_Sheet1 22" xfId="2730" xr:uid="{00000000-0005-0000-0000-000002070000}"/>
    <cellStyle name="ÄÞ¸¶ [0]_Sheet1 22" xfId="2731" xr:uid="{00000000-0005-0000-0000-000003070000}"/>
    <cellStyle name="AÞ¸¶ [0]_Sheet1 23" xfId="2732" xr:uid="{00000000-0005-0000-0000-000004070000}"/>
    <cellStyle name="ÄÞ¸¶ [0]_Sheet1 23" xfId="2733" xr:uid="{00000000-0005-0000-0000-000005070000}"/>
    <cellStyle name="AÞ¸¶ [0]_Sheet1 24" xfId="2734" xr:uid="{00000000-0005-0000-0000-000006070000}"/>
    <cellStyle name="ÄÞ¸¶ [0]_Sheet1 24" xfId="2735" xr:uid="{00000000-0005-0000-0000-000007070000}"/>
    <cellStyle name="AÞ¸¶ [0]_Sheet1 25" xfId="2736" xr:uid="{00000000-0005-0000-0000-000008070000}"/>
    <cellStyle name="ÄÞ¸¶ [0]_Sheet1 25" xfId="2737" xr:uid="{00000000-0005-0000-0000-000009070000}"/>
    <cellStyle name="AÞ¸¶ [0]_Sheet1 26" xfId="2738" xr:uid="{00000000-0005-0000-0000-00000A070000}"/>
    <cellStyle name="ÄÞ¸¶ [0]_Sheet1 26" xfId="2739" xr:uid="{00000000-0005-0000-0000-00000B070000}"/>
    <cellStyle name="AÞ¸¶ [0]_Sheet1 27" xfId="2740" xr:uid="{00000000-0005-0000-0000-00000C070000}"/>
    <cellStyle name="ÄÞ¸¶ [0]_Sheet1 27" xfId="2741" xr:uid="{00000000-0005-0000-0000-00000D070000}"/>
    <cellStyle name="AÞ¸¶ [0]_Sheet1 28" xfId="2742" xr:uid="{00000000-0005-0000-0000-00000E070000}"/>
    <cellStyle name="ÄÞ¸¶ [0]_Sheet1 28" xfId="2743" xr:uid="{00000000-0005-0000-0000-00000F070000}"/>
    <cellStyle name="AÞ¸¶ [0]_Sheet1 29" xfId="2744" xr:uid="{00000000-0005-0000-0000-000010070000}"/>
    <cellStyle name="ÄÞ¸¶ [0]_Sheet1 29" xfId="2745" xr:uid="{00000000-0005-0000-0000-000011070000}"/>
    <cellStyle name="AÞ¸¶ [0]_Sheet1 3" xfId="1031" xr:uid="{00000000-0005-0000-0000-000012070000}"/>
    <cellStyle name="ÄÞ¸¶ [0]_Sheet1 3" xfId="1032" xr:uid="{00000000-0005-0000-0000-000013070000}"/>
    <cellStyle name="AÞ¸¶ [0]_Sheet1 30" xfId="2746" xr:uid="{00000000-0005-0000-0000-000014070000}"/>
    <cellStyle name="ÄÞ¸¶ [0]_Sheet1 30" xfId="2747" xr:uid="{00000000-0005-0000-0000-000015070000}"/>
    <cellStyle name="AÞ¸¶ [0]_Sheet1 31" xfId="2748" xr:uid="{00000000-0005-0000-0000-000016070000}"/>
    <cellStyle name="ÄÞ¸¶ [0]_Sheet1 31" xfId="2749" xr:uid="{00000000-0005-0000-0000-000017070000}"/>
    <cellStyle name="AÞ¸¶ [0]_Sheet1 32" xfId="2750" xr:uid="{00000000-0005-0000-0000-000018070000}"/>
    <cellStyle name="ÄÞ¸¶ [0]_Sheet1 32" xfId="2751" xr:uid="{00000000-0005-0000-0000-000019070000}"/>
    <cellStyle name="AÞ¸¶ [0]_Sheet1 33" xfId="2752" xr:uid="{00000000-0005-0000-0000-00001A070000}"/>
    <cellStyle name="ÄÞ¸¶ [0]_Sheet1 33" xfId="2753" xr:uid="{00000000-0005-0000-0000-00001B070000}"/>
    <cellStyle name="AÞ¸¶ [0]_Sheet1 34" xfId="2754" xr:uid="{00000000-0005-0000-0000-00001C070000}"/>
    <cellStyle name="ÄÞ¸¶ [0]_Sheet1 34" xfId="2755" xr:uid="{00000000-0005-0000-0000-00001D070000}"/>
    <cellStyle name="AÞ¸¶ [0]_Sheet1 35" xfId="2756" xr:uid="{00000000-0005-0000-0000-00001E070000}"/>
    <cellStyle name="ÄÞ¸¶ [0]_Sheet1 35" xfId="2757" xr:uid="{00000000-0005-0000-0000-00001F070000}"/>
    <cellStyle name="AÞ¸¶ [0]_Sheet1 36" xfId="2758" xr:uid="{00000000-0005-0000-0000-000020070000}"/>
    <cellStyle name="ÄÞ¸¶ [0]_Sheet1 36" xfId="2759" xr:uid="{00000000-0005-0000-0000-000021070000}"/>
    <cellStyle name="AÞ¸¶ [0]_Sheet1 37" xfId="2760" xr:uid="{00000000-0005-0000-0000-000022070000}"/>
    <cellStyle name="ÄÞ¸¶ [0]_Sheet1 37" xfId="2761" xr:uid="{00000000-0005-0000-0000-000023070000}"/>
    <cellStyle name="AÞ¸¶ [0]_Sheet1 38" xfId="2762" xr:uid="{00000000-0005-0000-0000-000024070000}"/>
    <cellStyle name="ÄÞ¸¶ [0]_Sheet1 38" xfId="2763" xr:uid="{00000000-0005-0000-0000-000025070000}"/>
    <cellStyle name="AÞ¸¶ [0]_Sheet1 39" xfId="2764" xr:uid="{00000000-0005-0000-0000-000026070000}"/>
    <cellStyle name="ÄÞ¸¶ [0]_Sheet1 39" xfId="2765" xr:uid="{00000000-0005-0000-0000-000027070000}"/>
    <cellStyle name="AÞ¸¶ [0]_Sheet1 4" xfId="1033" xr:uid="{00000000-0005-0000-0000-000028070000}"/>
    <cellStyle name="ÄÞ¸¶ [0]_Sheet1 4" xfId="1034" xr:uid="{00000000-0005-0000-0000-000029070000}"/>
    <cellStyle name="AÞ¸¶ [0]_Sheet1 40" xfId="2766" xr:uid="{00000000-0005-0000-0000-00002A070000}"/>
    <cellStyle name="ÄÞ¸¶ [0]_Sheet1 40" xfId="2767" xr:uid="{00000000-0005-0000-0000-00002B070000}"/>
    <cellStyle name="AÞ¸¶ [0]_Sheet1 41" xfId="2768" xr:uid="{00000000-0005-0000-0000-00002C070000}"/>
    <cellStyle name="ÄÞ¸¶ [0]_Sheet1 41" xfId="2769" xr:uid="{00000000-0005-0000-0000-00002D070000}"/>
    <cellStyle name="AÞ¸¶ [0]_Sheet1 5" xfId="1035" xr:uid="{00000000-0005-0000-0000-00002E070000}"/>
    <cellStyle name="ÄÞ¸¶ [0]_Sheet1 5" xfId="1036" xr:uid="{00000000-0005-0000-0000-00002F070000}"/>
    <cellStyle name="AÞ¸¶ [0]_Sheet1 6" xfId="1037" xr:uid="{00000000-0005-0000-0000-000030070000}"/>
    <cellStyle name="ÄÞ¸¶ [0]_Sheet1 6" xfId="1038" xr:uid="{00000000-0005-0000-0000-000031070000}"/>
    <cellStyle name="AÞ¸¶ [0]_Sheet1 7" xfId="1039" xr:uid="{00000000-0005-0000-0000-000032070000}"/>
    <cellStyle name="ÄÞ¸¶ [0]_Sheet1 7" xfId="1040" xr:uid="{00000000-0005-0000-0000-000033070000}"/>
    <cellStyle name="AÞ¸¶ [0]_Sheet1 8" xfId="1041" xr:uid="{00000000-0005-0000-0000-000034070000}"/>
    <cellStyle name="ÄÞ¸¶ [0]_Sheet1 8" xfId="1042" xr:uid="{00000000-0005-0000-0000-000035070000}"/>
    <cellStyle name="AÞ¸¶ [0]_Sheet1 9" xfId="1043" xr:uid="{00000000-0005-0000-0000-000036070000}"/>
    <cellStyle name="ÄÞ¸¶ [0]_Sheet1 9" xfId="1044" xr:uid="{00000000-0005-0000-0000-000037070000}"/>
    <cellStyle name="AÞ¸¶_°eE¹_11¿a½A " xfId="369" xr:uid="{00000000-0005-0000-0000-000038070000}"/>
    <cellStyle name="ÄÞ¸¶_¼ÕÀÍ¿¹»ê" xfId="223" xr:uid="{00000000-0005-0000-0000-000039070000}"/>
    <cellStyle name="AÞ¸¶_¼OAI¿¹≫e" xfId="224" xr:uid="{00000000-0005-0000-0000-00003A070000}"/>
    <cellStyle name="ÄÞ¸¶_ÀÎ°Çºñ,¿ÜÁÖºñ" xfId="225" xr:uid="{00000000-0005-0000-0000-00003B070000}"/>
    <cellStyle name="AÞ¸¶_AI°Cºn,μμ±Þºn" xfId="226" xr:uid="{00000000-0005-0000-0000-00003C070000}"/>
    <cellStyle name="ÄÞ¸¶_laroux" xfId="227" xr:uid="{00000000-0005-0000-0000-00003D070000}"/>
    <cellStyle name="AÞ¸¶_laroux_1" xfId="228" xr:uid="{00000000-0005-0000-0000-00003E070000}"/>
    <cellStyle name="ÄÞ¸¶_laroux_1" xfId="229" xr:uid="{00000000-0005-0000-0000-00003F070000}"/>
    <cellStyle name="AÞ¸¶_laroux_1 10" xfId="1045" xr:uid="{00000000-0005-0000-0000-000040070000}"/>
    <cellStyle name="ÄÞ¸¶_laroux_1 10" xfId="1046" xr:uid="{00000000-0005-0000-0000-000041070000}"/>
    <cellStyle name="AÞ¸¶_laroux_1 11" xfId="1047" xr:uid="{00000000-0005-0000-0000-000042070000}"/>
    <cellStyle name="ÄÞ¸¶_laroux_1 11" xfId="1048" xr:uid="{00000000-0005-0000-0000-000043070000}"/>
    <cellStyle name="AÞ¸¶_laroux_1 12" xfId="2770" xr:uid="{00000000-0005-0000-0000-000044070000}"/>
    <cellStyle name="ÄÞ¸¶_laroux_1 12" xfId="2771" xr:uid="{00000000-0005-0000-0000-000045070000}"/>
    <cellStyle name="AÞ¸¶_laroux_1 12 10" xfId="2772" xr:uid="{00000000-0005-0000-0000-000046070000}"/>
    <cellStyle name="ÄÞ¸¶_laroux_1 13" xfId="2773" xr:uid="{00000000-0005-0000-0000-000047070000}"/>
    <cellStyle name="AÞ¸¶_laroux_1 14" xfId="2774" xr:uid="{00000000-0005-0000-0000-000048070000}"/>
    <cellStyle name="ÄÞ¸¶_laroux_1 14" xfId="2775" xr:uid="{00000000-0005-0000-0000-000049070000}"/>
    <cellStyle name="AÞ¸¶_laroux_1 15" xfId="2776" xr:uid="{00000000-0005-0000-0000-00004A070000}"/>
    <cellStyle name="ÄÞ¸¶_laroux_1 15" xfId="2777" xr:uid="{00000000-0005-0000-0000-00004B070000}"/>
    <cellStyle name="AÞ¸¶_laroux_1 16" xfId="2778" xr:uid="{00000000-0005-0000-0000-00004C070000}"/>
    <cellStyle name="ÄÞ¸¶_laroux_1 16" xfId="2779" xr:uid="{00000000-0005-0000-0000-00004D070000}"/>
    <cellStyle name="AÞ¸¶_laroux_1 17" xfId="2780" xr:uid="{00000000-0005-0000-0000-00004E070000}"/>
    <cellStyle name="ÄÞ¸¶_laroux_1 17" xfId="2781" xr:uid="{00000000-0005-0000-0000-00004F070000}"/>
    <cellStyle name="AÞ¸¶_laroux_1 18" xfId="2782" xr:uid="{00000000-0005-0000-0000-000050070000}"/>
    <cellStyle name="ÄÞ¸¶_laroux_1 18" xfId="2783" xr:uid="{00000000-0005-0000-0000-000051070000}"/>
    <cellStyle name="AÞ¸¶_laroux_1 19" xfId="2784" xr:uid="{00000000-0005-0000-0000-000052070000}"/>
    <cellStyle name="ÄÞ¸¶_laroux_1 19" xfId="2785" xr:uid="{00000000-0005-0000-0000-000053070000}"/>
    <cellStyle name="AÞ¸¶_laroux_1 2" xfId="1049" xr:uid="{00000000-0005-0000-0000-000054070000}"/>
    <cellStyle name="ÄÞ¸¶_laroux_1 2" xfId="1050" xr:uid="{00000000-0005-0000-0000-000055070000}"/>
    <cellStyle name="AÞ¸¶_laroux_1 20" xfId="2786" xr:uid="{00000000-0005-0000-0000-000056070000}"/>
    <cellStyle name="ÄÞ¸¶_laroux_1 20" xfId="2787" xr:uid="{00000000-0005-0000-0000-000057070000}"/>
    <cellStyle name="AÞ¸¶_laroux_1 21" xfId="2788" xr:uid="{00000000-0005-0000-0000-000058070000}"/>
    <cellStyle name="ÄÞ¸¶_laroux_1 21" xfId="2789" xr:uid="{00000000-0005-0000-0000-000059070000}"/>
    <cellStyle name="AÞ¸¶_laroux_1 22" xfId="2790" xr:uid="{00000000-0005-0000-0000-00005A070000}"/>
    <cellStyle name="ÄÞ¸¶_laroux_1 22" xfId="2791" xr:uid="{00000000-0005-0000-0000-00005B070000}"/>
    <cellStyle name="AÞ¸¶_laroux_1 23" xfId="2792" xr:uid="{00000000-0005-0000-0000-00005C070000}"/>
    <cellStyle name="ÄÞ¸¶_laroux_1 23" xfId="2793" xr:uid="{00000000-0005-0000-0000-00005D070000}"/>
    <cellStyle name="AÞ¸¶_laroux_1 24" xfId="2794" xr:uid="{00000000-0005-0000-0000-00005E070000}"/>
    <cellStyle name="ÄÞ¸¶_laroux_1 24" xfId="2795" xr:uid="{00000000-0005-0000-0000-00005F070000}"/>
    <cellStyle name="AÞ¸¶_laroux_1 25" xfId="2796" xr:uid="{00000000-0005-0000-0000-000060070000}"/>
    <cellStyle name="ÄÞ¸¶_laroux_1 25" xfId="2797" xr:uid="{00000000-0005-0000-0000-000061070000}"/>
    <cellStyle name="AÞ¸¶_laroux_1 26" xfId="2798" xr:uid="{00000000-0005-0000-0000-000062070000}"/>
    <cellStyle name="ÄÞ¸¶_laroux_1 26" xfId="2799" xr:uid="{00000000-0005-0000-0000-000063070000}"/>
    <cellStyle name="AÞ¸¶_laroux_1 27" xfId="2800" xr:uid="{00000000-0005-0000-0000-000064070000}"/>
    <cellStyle name="ÄÞ¸¶_laroux_1 27" xfId="2801" xr:uid="{00000000-0005-0000-0000-000065070000}"/>
    <cellStyle name="AÞ¸¶_laroux_1 28" xfId="2802" xr:uid="{00000000-0005-0000-0000-000066070000}"/>
    <cellStyle name="ÄÞ¸¶_laroux_1 28" xfId="2803" xr:uid="{00000000-0005-0000-0000-000067070000}"/>
    <cellStyle name="AÞ¸¶_laroux_1 29" xfId="2804" xr:uid="{00000000-0005-0000-0000-000068070000}"/>
    <cellStyle name="ÄÞ¸¶_laroux_1 29" xfId="2805" xr:uid="{00000000-0005-0000-0000-000069070000}"/>
    <cellStyle name="AÞ¸¶_laroux_1 3" xfId="1051" xr:uid="{00000000-0005-0000-0000-00006A070000}"/>
    <cellStyle name="ÄÞ¸¶_laroux_1 3" xfId="1052" xr:uid="{00000000-0005-0000-0000-00006B070000}"/>
    <cellStyle name="AÞ¸¶_laroux_1 30" xfId="2806" xr:uid="{00000000-0005-0000-0000-00006C070000}"/>
    <cellStyle name="ÄÞ¸¶_laroux_1 30" xfId="2807" xr:uid="{00000000-0005-0000-0000-00006D070000}"/>
    <cellStyle name="AÞ¸¶_laroux_1 31" xfId="2808" xr:uid="{00000000-0005-0000-0000-00006E070000}"/>
    <cellStyle name="ÄÞ¸¶_laroux_1 31" xfId="2809" xr:uid="{00000000-0005-0000-0000-00006F070000}"/>
    <cellStyle name="AÞ¸¶_laroux_1 32" xfId="2810" xr:uid="{00000000-0005-0000-0000-000070070000}"/>
    <cellStyle name="ÄÞ¸¶_laroux_1 32" xfId="2811" xr:uid="{00000000-0005-0000-0000-000071070000}"/>
    <cellStyle name="AÞ¸¶_laroux_1 33" xfId="2812" xr:uid="{00000000-0005-0000-0000-000072070000}"/>
    <cellStyle name="ÄÞ¸¶_laroux_1 33" xfId="2813" xr:uid="{00000000-0005-0000-0000-000073070000}"/>
    <cellStyle name="AÞ¸¶_laroux_1 34" xfId="2814" xr:uid="{00000000-0005-0000-0000-000074070000}"/>
    <cellStyle name="ÄÞ¸¶_laroux_1 34" xfId="2815" xr:uid="{00000000-0005-0000-0000-000075070000}"/>
    <cellStyle name="AÞ¸¶_laroux_1 35" xfId="2816" xr:uid="{00000000-0005-0000-0000-000076070000}"/>
    <cellStyle name="ÄÞ¸¶_laroux_1 35" xfId="2817" xr:uid="{00000000-0005-0000-0000-000077070000}"/>
    <cellStyle name="AÞ¸¶_laroux_1 36" xfId="2818" xr:uid="{00000000-0005-0000-0000-000078070000}"/>
    <cellStyle name="ÄÞ¸¶_laroux_1 36" xfId="2819" xr:uid="{00000000-0005-0000-0000-000079070000}"/>
    <cellStyle name="AÞ¸¶_laroux_1 37" xfId="2820" xr:uid="{00000000-0005-0000-0000-00007A070000}"/>
    <cellStyle name="ÄÞ¸¶_laroux_1 37" xfId="2821" xr:uid="{00000000-0005-0000-0000-00007B070000}"/>
    <cellStyle name="AÞ¸¶_laroux_1 38" xfId="2822" xr:uid="{00000000-0005-0000-0000-00007C070000}"/>
    <cellStyle name="ÄÞ¸¶_laroux_1 38" xfId="2823" xr:uid="{00000000-0005-0000-0000-00007D070000}"/>
    <cellStyle name="AÞ¸¶_laroux_1 39" xfId="2824" xr:uid="{00000000-0005-0000-0000-00007E070000}"/>
    <cellStyle name="ÄÞ¸¶_laroux_1 39" xfId="2825" xr:uid="{00000000-0005-0000-0000-00007F070000}"/>
    <cellStyle name="AÞ¸¶_laroux_1 4" xfId="1053" xr:uid="{00000000-0005-0000-0000-000080070000}"/>
    <cellStyle name="ÄÞ¸¶_laroux_1 4" xfId="1054" xr:uid="{00000000-0005-0000-0000-000081070000}"/>
    <cellStyle name="AÞ¸¶_laroux_1 40" xfId="2826" xr:uid="{00000000-0005-0000-0000-000082070000}"/>
    <cellStyle name="ÄÞ¸¶_laroux_1 40" xfId="2827" xr:uid="{00000000-0005-0000-0000-000083070000}"/>
    <cellStyle name="AÞ¸¶_laroux_1 41" xfId="2828" xr:uid="{00000000-0005-0000-0000-000084070000}"/>
    <cellStyle name="ÄÞ¸¶_laroux_1 41" xfId="2829" xr:uid="{00000000-0005-0000-0000-000085070000}"/>
    <cellStyle name="AÞ¸¶_laroux_1 5" xfId="1055" xr:uid="{00000000-0005-0000-0000-000086070000}"/>
    <cellStyle name="ÄÞ¸¶_laroux_1 5" xfId="1056" xr:uid="{00000000-0005-0000-0000-000087070000}"/>
    <cellStyle name="AÞ¸¶_laroux_1 6" xfId="1057" xr:uid="{00000000-0005-0000-0000-000088070000}"/>
    <cellStyle name="ÄÞ¸¶_laroux_1 6" xfId="1058" xr:uid="{00000000-0005-0000-0000-000089070000}"/>
    <cellStyle name="AÞ¸¶_laroux_1 7" xfId="1059" xr:uid="{00000000-0005-0000-0000-00008A070000}"/>
    <cellStyle name="ÄÞ¸¶_laroux_1 7" xfId="1060" xr:uid="{00000000-0005-0000-0000-00008B070000}"/>
    <cellStyle name="AÞ¸¶_laroux_1 8" xfId="1061" xr:uid="{00000000-0005-0000-0000-00008C070000}"/>
    <cellStyle name="ÄÞ¸¶_laroux_1 8" xfId="1062" xr:uid="{00000000-0005-0000-0000-00008D070000}"/>
    <cellStyle name="AÞ¸¶_laroux_1 9" xfId="1063" xr:uid="{00000000-0005-0000-0000-00008E070000}"/>
    <cellStyle name="ÄÞ¸¶_laroux_1 9" xfId="1064" xr:uid="{00000000-0005-0000-0000-00008F070000}"/>
    <cellStyle name="AÞ¸¶_Sheet1" xfId="230" xr:uid="{00000000-0005-0000-0000-000090070000}"/>
    <cellStyle name="ÄÞ¸¶_Sheet1" xfId="231" xr:uid="{00000000-0005-0000-0000-000091070000}"/>
    <cellStyle name="AÞ¸¶_Sheet1 10" xfId="1065" xr:uid="{00000000-0005-0000-0000-000092070000}"/>
    <cellStyle name="ÄÞ¸¶_Sheet1 10" xfId="1066" xr:uid="{00000000-0005-0000-0000-000093070000}"/>
    <cellStyle name="AÞ¸¶_Sheet1 11" xfId="1067" xr:uid="{00000000-0005-0000-0000-000094070000}"/>
    <cellStyle name="ÄÞ¸¶_Sheet1 11" xfId="1068" xr:uid="{00000000-0005-0000-0000-000095070000}"/>
    <cellStyle name="AÞ¸¶_Sheet1 12" xfId="2830" xr:uid="{00000000-0005-0000-0000-000096070000}"/>
    <cellStyle name="ÄÞ¸¶_Sheet1 12" xfId="2831" xr:uid="{00000000-0005-0000-0000-000097070000}"/>
    <cellStyle name="AÞ¸¶_Sheet1 12 10" xfId="2832" xr:uid="{00000000-0005-0000-0000-000098070000}"/>
    <cellStyle name="ÄÞ¸¶_Sheet1 13" xfId="2833" xr:uid="{00000000-0005-0000-0000-000099070000}"/>
    <cellStyle name="AÞ¸¶_Sheet1 14" xfId="2834" xr:uid="{00000000-0005-0000-0000-00009A070000}"/>
    <cellStyle name="ÄÞ¸¶_Sheet1 14" xfId="2835" xr:uid="{00000000-0005-0000-0000-00009B070000}"/>
    <cellStyle name="AÞ¸¶_Sheet1 15" xfId="2836" xr:uid="{00000000-0005-0000-0000-00009C070000}"/>
    <cellStyle name="ÄÞ¸¶_Sheet1 15" xfId="2837" xr:uid="{00000000-0005-0000-0000-00009D070000}"/>
    <cellStyle name="AÞ¸¶_Sheet1 16" xfId="2838" xr:uid="{00000000-0005-0000-0000-00009E070000}"/>
    <cellStyle name="ÄÞ¸¶_Sheet1 16" xfId="2839" xr:uid="{00000000-0005-0000-0000-00009F070000}"/>
    <cellStyle name="AÞ¸¶_Sheet1 17" xfId="2840" xr:uid="{00000000-0005-0000-0000-0000A0070000}"/>
    <cellStyle name="ÄÞ¸¶_Sheet1 17" xfId="2841" xr:uid="{00000000-0005-0000-0000-0000A1070000}"/>
    <cellStyle name="AÞ¸¶_Sheet1 18" xfId="2842" xr:uid="{00000000-0005-0000-0000-0000A2070000}"/>
    <cellStyle name="ÄÞ¸¶_Sheet1 18" xfId="2843" xr:uid="{00000000-0005-0000-0000-0000A3070000}"/>
    <cellStyle name="AÞ¸¶_Sheet1 19" xfId="2844" xr:uid="{00000000-0005-0000-0000-0000A4070000}"/>
    <cellStyle name="ÄÞ¸¶_Sheet1 19" xfId="2845" xr:uid="{00000000-0005-0000-0000-0000A5070000}"/>
    <cellStyle name="AÞ¸¶_Sheet1 2" xfId="1069" xr:uid="{00000000-0005-0000-0000-0000A6070000}"/>
    <cellStyle name="ÄÞ¸¶_Sheet1 2" xfId="1070" xr:uid="{00000000-0005-0000-0000-0000A7070000}"/>
    <cellStyle name="AÞ¸¶_Sheet1 20" xfId="2846" xr:uid="{00000000-0005-0000-0000-0000A8070000}"/>
    <cellStyle name="ÄÞ¸¶_Sheet1 20" xfId="2847" xr:uid="{00000000-0005-0000-0000-0000A9070000}"/>
    <cellStyle name="AÞ¸¶_Sheet1 21" xfId="2848" xr:uid="{00000000-0005-0000-0000-0000AA070000}"/>
    <cellStyle name="ÄÞ¸¶_Sheet1 21" xfId="2849" xr:uid="{00000000-0005-0000-0000-0000AB070000}"/>
    <cellStyle name="AÞ¸¶_Sheet1 22" xfId="2850" xr:uid="{00000000-0005-0000-0000-0000AC070000}"/>
    <cellStyle name="ÄÞ¸¶_Sheet1 22" xfId="2851" xr:uid="{00000000-0005-0000-0000-0000AD070000}"/>
    <cellStyle name="AÞ¸¶_Sheet1 23" xfId="2852" xr:uid="{00000000-0005-0000-0000-0000AE070000}"/>
    <cellStyle name="ÄÞ¸¶_Sheet1 23" xfId="2853" xr:uid="{00000000-0005-0000-0000-0000AF070000}"/>
    <cellStyle name="AÞ¸¶_Sheet1 24" xfId="2854" xr:uid="{00000000-0005-0000-0000-0000B0070000}"/>
    <cellStyle name="ÄÞ¸¶_Sheet1 24" xfId="2855" xr:uid="{00000000-0005-0000-0000-0000B1070000}"/>
    <cellStyle name="AÞ¸¶_Sheet1 25" xfId="2856" xr:uid="{00000000-0005-0000-0000-0000B2070000}"/>
    <cellStyle name="ÄÞ¸¶_Sheet1 25" xfId="2857" xr:uid="{00000000-0005-0000-0000-0000B3070000}"/>
    <cellStyle name="AÞ¸¶_Sheet1 26" xfId="2858" xr:uid="{00000000-0005-0000-0000-0000B4070000}"/>
    <cellStyle name="ÄÞ¸¶_Sheet1 26" xfId="2859" xr:uid="{00000000-0005-0000-0000-0000B5070000}"/>
    <cellStyle name="AÞ¸¶_Sheet1 27" xfId="2860" xr:uid="{00000000-0005-0000-0000-0000B6070000}"/>
    <cellStyle name="ÄÞ¸¶_Sheet1 27" xfId="2861" xr:uid="{00000000-0005-0000-0000-0000B7070000}"/>
    <cellStyle name="AÞ¸¶_Sheet1 28" xfId="2862" xr:uid="{00000000-0005-0000-0000-0000B8070000}"/>
    <cellStyle name="ÄÞ¸¶_Sheet1 28" xfId="2863" xr:uid="{00000000-0005-0000-0000-0000B9070000}"/>
    <cellStyle name="AÞ¸¶_Sheet1 29" xfId="2864" xr:uid="{00000000-0005-0000-0000-0000BA070000}"/>
    <cellStyle name="ÄÞ¸¶_Sheet1 29" xfId="2865" xr:uid="{00000000-0005-0000-0000-0000BB070000}"/>
    <cellStyle name="AÞ¸¶_Sheet1 3" xfId="1071" xr:uid="{00000000-0005-0000-0000-0000BC070000}"/>
    <cellStyle name="ÄÞ¸¶_Sheet1 3" xfId="1072" xr:uid="{00000000-0005-0000-0000-0000BD070000}"/>
    <cellStyle name="AÞ¸¶_Sheet1 30" xfId="2866" xr:uid="{00000000-0005-0000-0000-0000BE070000}"/>
    <cellStyle name="ÄÞ¸¶_Sheet1 30" xfId="2867" xr:uid="{00000000-0005-0000-0000-0000BF070000}"/>
    <cellStyle name="AÞ¸¶_Sheet1 31" xfId="2868" xr:uid="{00000000-0005-0000-0000-0000C0070000}"/>
    <cellStyle name="ÄÞ¸¶_Sheet1 31" xfId="2869" xr:uid="{00000000-0005-0000-0000-0000C1070000}"/>
    <cellStyle name="AÞ¸¶_Sheet1 32" xfId="2870" xr:uid="{00000000-0005-0000-0000-0000C2070000}"/>
    <cellStyle name="ÄÞ¸¶_Sheet1 32" xfId="2871" xr:uid="{00000000-0005-0000-0000-0000C3070000}"/>
    <cellStyle name="AÞ¸¶_Sheet1 33" xfId="2872" xr:uid="{00000000-0005-0000-0000-0000C4070000}"/>
    <cellStyle name="ÄÞ¸¶_Sheet1 33" xfId="2873" xr:uid="{00000000-0005-0000-0000-0000C5070000}"/>
    <cellStyle name="AÞ¸¶_Sheet1 34" xfId="2874" xr:uid="{00000000-0005-0000-0000-0000C6070000}"/>
    <cellStyle name="ÄÞ¸¶_Sheet1 34" xfId="2875" xr:uid="{00000000-0005-0000-0000-0000C7070000}"/>
    <cellStyle name="AÞ¸¶_Sheet1 35" xfId="2876" xr:uid="{00000000-0005-0000-0000-0000C8070000}"/>
    <cellStyle name="ÄÞ¸¶_Sheet1 35" xfId="2877" xr:uid="{00000000-0005-0000-0000-0000C9070000}"/>
    <cellStyle name="AÞ¸¶_Sheet1 36" xfId="2878" xr:uid="{00000000-0005-0000-0000-0000CA070000}"/>
    <cellStyle name="ÄÞ¸¶_Sheet1 36" xfId="2879" xr:uid="{00000000-0005-0000-0000-0000CB070000}"/>
    <cellStyle name="AÞ¸¶_Sheet1 37" xfId="2880" xr:uid="{00000000-0005-0000-0000-0000CC070000}"/>
    <cellStyle name="ÄÞ¸¶_Sheet1 37" xfId="2881" xr:uid="{00000000-0005-0000-0000-0000CD070000}"/>
    <cellStyle name="AÞ¸¶_Sheet1 38" xfId="2882" xr:uid="{00000000-0005-0000-0000-0000CE070000}"/>
    <cellStyle name="ÄÞ¸¶_Sheet1 38" xfId="2883" xr:uid="{00000000-0005-0000-0000-0000CF070000}"/>
    <cellStyle name="AÞ¸¶_Sheet1 39" xfId="2884" xr:uid="{00000000-0005-0000-0000-0000D0070000}"/>
    <cellStyle name="ÄÞ¸¶_Sheet1 39" xfId="2885" xr:uid="{00000000-0005-0000-0000-0000D1070000}"/>
    <cellStyle name="AÞ¸¶_Sheet1 4" xfId="1073" xr:uid="{00000000-0005-0000-0000-0000D2070000}"/>
    <cellStyle name="ÄÞ¸¶_Sheet1 4" xfId="1074" xr:uid="{00000000-0005-0000-0000-0000D3070000}"/>
    <cellStyle name="AÞ¸¶_Sheet1 40" xfId="2886" xr:uid="{00000000-0005-0000-0000-0000D4070000}"/>
    <cellStyle name="ÄÞ¸¶_Sheet1 40" xfId="2887" xr:uid="{00000000-0005-0000-0000-0000D5070000}"/>
    <cellStyle name="AÞ¸¶_Sheet1 41" xfId="2888" xr:uid="{00000000-0005-0000-0000-0000D6070000}"/>
    <cellStyle name="ÄÞ¸¶_Sheet1 41" xfId="2889" xr:uid="{00000000-0005-0000-0000-0000D7070000}"/>
    <cellStyle name="AÞ¸¶_Sheet1 5" xfId="1075" xr:uid="{00000000-0005-0000-0000-0000D8070000}"/>
    <cellStyle name="ÄÞ¸¶_Sheet1 5" xfId="1076" xr:uid="{00000000-0005-0000-0000-0000D9070000}"/>
    <cellStyle name="AÞ¸¶_Sheet1 6" xfId="1077" xr:uid="{00000000-0005-0000-0000-0000DA070000}"/>
    <cellStyle name="ÄÞ¸¶_Sheet1 6" xfId="1078" xr:uid="{00000000-0005-0000-0000-0000DB070000}"/>
    <cellStyle name="AÞ¸¶_Sheet1 7" xfId="1079" xr:uid="{00000000-0005-0000-0000-0000DC070000}"/>
    <cellStyle name="ÄÞ¸¶_Sheet1 7" xfId="1080" xr:uid="{00000000-0005-0000-0000-0000DD070000}"/>
    <cellStyle name="AÞ¸¶_Sheet1 8" xfId="1081" xr:uid="{00000000-0005-0000-0000-0000DE070000}"/>
    <cellStyle name="ÄÞ¸¶_Sheet1 8" xfId="1082" xr:uid="{00000000-0005-0000-0000-0000DF070000}"/>
    <cellStyle name="AÞ¸¶_Sheet1 9" xfId="1083" xr:uid="{00000000-0005-0000-0000-0000E0070000}"/>
    <cellStyle name="ÄÞ¸¶_Sheet1 9" xfId="1084" xr:uid="{00000000-0005-0000-0000-0000E1070000}"/>
    <cellStyle name="AÞ¸¶_Sheet1_41-06농림16" xfId="232" xr:uid="{00000000-0005-0000-0000-0000E2070000}"/>
    <cellStyle name="ÄÞ¸¶_Sheet1_41-06농림16" xfId="233" xr:uid="{00000000-0005-0000-0000-0000E3070000}"/>
    <cellStyle name="AÞ¸¶_Sheet1_41-06농림16 10" xfId="1085" xr:uid="{00000000-0005-0000-0000-0000E4070000}"/>
    <cellStyle name="ÄÞ¸¶_Sheet1_41-06농림16 10" xfId="1086" xr:uid="{00000000-0005-0000-0000-0000E5070000}"/>
    <cellStyle name="AÞ¸¶_Sheet1_41-06농림16 11" xfId="1087" xr:uid="{00000000-0005-0000-0000-0000E6070000}"/>
    <cellStyle name="ÄÞ¸¶_Sheet1_41-06농림16 11" xfId="1088" xr:uid="{00000000-0005-0000-0000-0000E7070000}"/>
    <cellStyle name="AÞ¸¶_Sheet1_41-06농림16 12" xfId="2890" xr:uid="{00000000-0005-0000-0000-0000E8070000}"/>
    <cellStyle name="ÄÞ¸¶_Sheet1_41-06농림16 12" xfId="2891" xr:uid="{00000000-0005-0000-0000-0000E9070000}"/>
    <cellStyle name="AÞ¸¶_Sheet1_41-06농림16 12 10" xfId="2892" xr:uid="{00000000-0005-0000-0000-0000EA070000}"/>
    <cellStyle name="ÄÞ¸¶_Sheet1_41-06농림16 13" xfId="2893" xr:uid="{00000000-0005-0000-0000-0000EB070000}"/>
    <cellStyle name="AÞ¸¶_Sheet1_41-06농림16 14" xfId="2894" xr:uid="{00000000-0005-0000-0000-0000EC070000}"/>
    <cellStyle name="ÄÞ¸¶_Sheet1_41-06농림16 14" xfId="2895" xr:uid="{00000000-0005-0000-0000-0000ED070000}"/>
    <cellStyle name="AÞ¸¶_Sheet1_41-06농림16 15" xfId="2896" xr:uid="{00000000-0005-0000-0000-0000EE070000}"/>
    <cellStyle name="ÄÞ¸¶_Sheet1_41-06농림16 15" xfId="2897" xr:uid="{00000000-0005-0000-0000-0000EF070000}"/>
    <cellStyle name="AÞ¸¶_Sheet1_41-06농림16 16" xfId="2898" xr:uid="{00000000-0005-0000-0000-0000F0070000}"/>
    <cellStyle name="ÄÞ¸¶_Sheet1_41-06농림16 16" xfId="2899" xr:uid="{00000000-0005-0000-0000-0000F1070000}"/>
    <cellStyle name="AÞ¸¶_Sheet1_41-06농림16 17" xfId="2900" xr:uid="{00000000-0005-0000-0000-0000F2070000}"/>
    <cellStyle name="ÄÞ¸¶_Sheet1_41-06농림16 17" xfId="2901" xr:uid="{00000000-0005-0000-0000-0000F3070000}"/>
    <cellStyle name="AÞ¸¶_Sheet1_41-06농림16 18" xfId="2902" xr:uid="{00000000-0005-0000-0000-0000F4070000}"/>
    <cellStyle name="ÄÞ¸¶_Sheet1_41-06농림16 18" xfId="2903" xr:uid="{00000000-0005-0000-0000-0000F5070000}"/>
    <cellStyle name="AÞ¸¶_Sheet1_41-06농림16 19" xfId="2904" xr:uid="{00000000-0005-0000-0000-0000F6070000}"/>
    <cellStyle name="ÄÞ¸¶_Sheet1_41-06농림16 19" xfId="2905" xr:uid="{00000000-0005-0000-0000-0000F7070000}"/>
    <cellStyle name="AÞ¸¶_Sheet1_41-06농림16 2" xfId="1089" xr:uid="{00000000-0005-0000-0000-0000F8070000}"/>
    <cellStyle name="ÄÞ¸¶_Sheet1_41-06농림16 2" xfId="1090" xr:uid="{00000000-0005-0000-0000-0000F9070000}"/>
    <cellStyle name="AÞ¸¶_Sheet1_41-06농림16 20" xfId="2906" xr:uid="{00000000-0005-0000-0000-0000FA070000}"/>
    <cellStyle name="ÄÞ¸¶_Sheet1_41-06농림16 20" xfId="2907" xr:uid="{00000000-0005-0000-0000-0000FB070000}"/>
    <cellStyle name="AÞ¸¶_Sheet1_41-06농림16 21" xfId="2908" xr:uid="{00000000-0005-0000-0000-0000FC070000}"/>
    <cellStyle name="ÄÞ¸¶_Sheet1_41-06농림16 21" xfId="2909" xr:uid="{00000000-0005-0000-0000-0000FD070000}"/>
    <cellStyle name="AÞ¸¶_Sheet1_41-06농림16 22" xfId="2910" xr:uid="{00000000-0005-0000-0000-0000FE070000}"/>
    <cellStyle name="ÄÞ¸¶_Sheet1_41-06농림16 22" xfId="2911" xr:uid="{00000000-0005-0000-0000-0000FF070000}"/>
    <cellStyle name="AÞ¸¶_Sheet1_41-06농림16 23" xfId="2912" xr:uid="{00000000-0005-0000-0000-000000080000}"/>
    <cellStyle name="ÄÞ¸¶_Sheet1_41-06농림16 23" xfId="2913" xr:uid="{00000000-0005-0000-0000-000001080000}"/>
    <cellStyle name="AÞ¸¶_Sheet1_41-06농림16 24" xfId="2914" xr:uid="{00000000-0005-0000-0000-000002080000}"/>
    <cellStyle name="ÄÞ¸¶_Sheet1_41-06농림16 24" xfId="2915" xr:uid="{00000000-0005-0000-0000-000003080000}"/>
    <cellStyle name="AÞ¸¶_Sheet1_41-06농림16 25" xfId="2916" xr:uid="{00000000-0005-0000-0000-000004080000}"/>
    <cellStyle name="ÄÞ¸¶_Sheet1_41-06농림16 25" xfId="2917" xr:uid="{00000000-0005-0000-0000-000005080000}"/>
    <cellStyle name="AÞ¸¶_Sheet1_41-06농림16 26" xfId="2918" xr:uid="{00000000-0005-0000-0000-000006080000}"/>
    <cellStyle name="ÄÞ¸¶_Sheet1_41-06농림16 26" xfId="2919" xr:uid="{00000000-0005-0000-0000-000007080000}"/>
    <cellStyle name="AÞ¸¶_Sheet1_41-06농림16 27" xfId="2920" xr:uid="{00000000-0005-0000-0000-000008080000}"/>
    <cellStyle name="ÄÞ¸¶_Sheet1_41-06농림16 27" xfId="2921" xr:uid="{00000000-0005-0000-0000-000009080000}"/>
    <cellStyle name="AÞ¸¶_Sheet1_41-06농림16 28" xfId="2922" xr:uid="{00000000-0005-0000-0000-00000A080000}"/>
    <cellStyle name="ÄÞ¸¶_Sheet1_41-06농림16 28" xfId="2923" xr:uid="{00000000-0005-0000-0000-00000B080000}"/>
    <cellStyle name="AÞ¸¶_Sheet1_41-06농림16 29" xfId="2924" xr:uid="{00000000-0005-0000-0000-00000C080000}"/>
    <cellStyle name="ÄÞ¸¶_Sheet1_41-06농림16 29" xfId="2925" xr:uid="{00000000-0005-0000-0000-00000D080000}"/>
    <cellStyle name="AÞ¸¶_Sheet1_41-06농림16 3" xfId="1091" xr:uid="{00000000-0005-0000-0000-00000E080000}"/>
    <cellStyle name="ÄÞ¸¶_Sheet1_41-06농림16 3" xfId="1092" xr:uid="{00000000-0005-0000-0000-00000F080000}"/>
    <cellStyle name="AÞ¸¶_Sheet1_41-06농림16 30" xfId="2926" xr:uid="{00000000-0005-0000-0000-000010080000}"/>
    <cellStyle name="ÄÞ¸¶_Sheet1_41-06농림16 30" xfId="2927" xr:uid="{00000000-0005-0000-0000-000011080000}"/>
    <cellStyle name="AÞ¸¶_Sheet1_41-06농림16 31" xfId="2928" xr:uid="{00000000-0005-0000-0000-000012080000}"/>
    <cellStyle name="ÄÞ¸¶_Sheet1_41-06농림16 31" xfId="2929" xr:uid="{00000000-0005-0000-0000-000013080000}"/>
    <cellStyle name="AÞ¸¶_Sheet1_41-06농림16 32" xfId="2930" xr:uid="{00000000-0005-0000-0000-000014080000}"/>
    <cellStyle name="ÄÞ¸¶_Sheet1_41-06농림16 32" xfId="2931" xr:uid="{00000000-0005-0000-0000-000015080000}"/>
    <cellStyle name="AÞ¸¶_Sheet1_41-06농림16 33" xfId="2932" xr:uid="{00000000-0005-0000-0000-000016080000}"/>
    <cellStyle name="ÄÞ¸¶_Sheet1_41-06농림16 33" xfId="2933" xr:uid="{00000000-0005-0000-0000-000017080000}"/>
    <cellStyle name="AÞ¸¶_Sheet1_41-06농림16 34" xfId="2934" xr:uid="{00000000-0005-0000-0000-000018080000}"/>
    <cellStyle name="ÄÞ¸¶_Sheet1_41-06농림16 34" xfId="2935" xr:uid="{00000000-0005-0000-0000-000019080000}"/>
    <cellStyle name="AÞ¸¶_Sheet1_41-06농림16 35" xfId="2936" xr:uid="{00000000-0005-0000-0000-00001A080000}"/>
    <cellStyle name="ÄÞ¸¶_Sheet1_41-06농림16 35" xfId="2937" xr:uid="{00000000-0005-0000-0000-00001B080000}"/>
    <cellStyle name="AÞ¸¶_Sheet1_41-06농림16 36" xfId="2938" xr:uid="{00000000-0005-0000-0000-00001C080000}"/>
    <cellStyle name="ÄÞ¸¶_Sheet1_41-06농림16 36" xfId="2939" xr:uid="{00000000-0005-0000-0000-00001D080000}"/>
    <cellStyle name="AÞ¸¶_Sheet1_41-06농림16 37" xfId="2940" xr:uid="{00000000-0005-0000-0000-00001E080000}"/>
    <cellStyle name="ÄÞ¸¶_Sheet1_41-06농림16 37" xfId="2941" xr:uid="{00000000-0005-0000-0000-00001F080000}"/>
    <cellStyle name="AÞ¸¶_Sheet1_41-06농림16 38" xfId="2942" xr:uid="{00000000-0005-0000-0000-000020080000}"/>
    <cellStyle name="ÄÞ¸¶_Sheet1_41-06농림16 38" xfId="2943" xr:uid="{00000000-0005-0000-0000-000021080000}"/>
    <cellStyle name="AÞ¸¶_Sheet1_41-06농림16 39" xfId="2944" xr:uid="{00000000-0005-0000-0000-000022080000}"/>
    <cellStyle name="ÄÞ¸¶_Sheet1_41-06농림16 39" xfId="2945" xr:uid="{00000000-0005-0000-0000-000023080000}"/>
    <cellStyle name="AÞ¸¶_Sheet1_41-06농림16 4" xfId="1093" xr:uid="{00000000-0005-0000-0000-000024080000}"/>
    <cellStyle name="ÄÞ¸¶_Sheet1_41-06농림16 4" xfId="1094" xr:uid="{00000000-0005-0000-0000-000025080000}"/>
    <cellStyle name="AÞ¸¶_Sheet1_41-06농림16 40" xfId="2946" xr:uid="{00000000-0005-0000-0000-000026080000}"/>
    <cellStyle name="ÄÞ¸¶_Sheet1_41-06농림16 40" xfId="2947" xr:uid="{00000000-0005-0000-0000-000027080000}"/>
    <cellStyle name="AÞ¸¶_Sheet1_41-06농림16 41" xfId="2948" xr:uid="{00000000-0005-0000-0000-000028080000}"/>
    <cellStyle name="ÄÞ¸¶_Sheet1_41-06농림16 41" xfId="2949" xr:uid="{00000000-0005-0000-0000-000029080000}"/>
    <cellStyle name="AÞ¸¶_Sheet1_41-06농림16 5" xfId="1095" xr:uid="{00000000-0005-0000-0000-00002A080000}"/>
    <cellStyle name="ÄÞ¸¶_Sheet1_41-06농림16 5" xfId="1096" xr:uid="{00000000-0005-0000-0000-00002B080000}"/>
    <cellStyle name="AÞ¸¶_Sheet1_41-06농림16 6" xfId="1097" xr:uid="{00000000-0005-0000-0000-00002C080000}"/>
    <cellStyle name="ÄÞ¸¶_Sheet1_41-06농림16 6" xfId="1098" xr:uid="{00000000-0005-0000-0000-00002D080000}"/>
    <cellStyle name="AÞ¸¶_Sheet1_41-06농림16 7" xfId="1099" xr:uid="{00000000-0005-0000-0000-00002E080000}"/>
    <cellStyle name="ÄÞ¸¶_Sheet1_41-06농림16 7" xfId="1100" xr:uid="{00000000-0005-0000-0000-00002F080000}"/>
    <cellStyle name="AÞ¸¶_Sheet1_41-06농림16 8" xfId="1101" xr:uid="{00000000-0005-0000-0000-000030080000}"/>
    <cellStyle name="ÄÞ¸¶_Sheet1_41-06농림16 8" xfId="1102" xr:uid="{00000000-0005-0000-0000-000031080000}"/>
    <cellStyle name="AÞ¸¶_Sheet1_41-06농림16 9" xfId="1103" xr:uid="{00000000-0005-0000-0000-000032080000}"/>
    <cellStyle name="ÄÞ¸¶_Sheet1_41-06농림16 9" xfId="1104" xr:uid="{00000000-0005-0000-0000-000033080000}"/>
    <cellStyle name="AÞ¸¶_Sheet1_41-06농림41" xfId="234" xr:uid="{00000000-0005-0000-0000-000034080000}"/>
    <cellStyle name="ÄÞ¸¶_Sheet1_41-06농림41" xfId="235" xr:uid="{00000000-0005-0000-0000-000035080000}"/>
    <cellStyle name="AÞ¸¶_Sheet1_41-06농림41 10" xfId="1105" xr:uid="{00000000-0005-0000-0000-000036080000}"/>
    <cellStyle name="ÄÞ¸¶_Sheet1_41-06농림41 10" xfId="1106" xr:uid="{00000000-0005-0000-0000-000037080000}"/>
    <cellStyle name="AÞ¸¶_Sheet1_41-06농림41 11" xfId="1107" xr:uid="{00000000-0005-0000-0000-000038080000}"/>
    <cellStyle name="ÄÞ¸¶_Sheet1_41-06농림41 11" xfId="1108" xr:uid="{00000000-0005-0000-0000-000039080000}"/>
    <cellStyle name="AÞ¸¶_Sheet1_41-06농림41 12" xfId="2950" xr:uid="{00000000-0005-0000-0000-00003A080000}"/>
    <cellStyle name="ÄÞ¸¶_Sheet1_41-06농림41 12" xfId="2951" xr:uid="{00000000-0005-0000-0000-00003B080000}"/>
    <cellStyle name="AÞ¸¶_Sheet1_41-06농림41 12 10" xfId="2952" xr:uid="{00000000-0005-0000-0000-00003C080000}"/>
    <cellStyle name="ÄÞ¸¶_Sheet1_41-06농림41 13" xfId="2953" xr:uid="{00000000-0005-0000-0000-00003D080000}"/>
    <cellStyle name="AÞ¸¶_Sheet1_41-06농림41 14" xfId="2954" xr:uid="{00000000-0005-0000-0000-00003E080000}"/>
    <cellStyle name="ÄÞ¸¶_Sheet1_41-06농림41 14" xfId="2955" xr:uid="{00000000-0005-0000-0000-00003F080000}"/>
    <cellStyle name="AÞ¸¶_Sheet1_41-06농림41 15" xfId="2956" xr:uid="{00000000-0005-0000-0000-000040080000}"/>
    <cellStyle name="ÄÞ¸¶_Sheet1_41-06농림41 15" xfId="2957" xr:uid="{00000000-0005-0000-0000-000041080000}"/>
    <cellStyle name="AÞ¸¶_Sheet1_41-06농림41 16" xfId="2958" xr:uid="{00000000-0005-0000-0000-000042080000}"/>
    <cellStyle name="ÄÞ¸¶_Sheet1_41-06농림41 16" xfId="2959" xr:uid="{00000000-0005-0000-0000-000043080000}"/>
    <cellStyle name="AÞ¸¶_Sheet1_41-06농림41 17" xfId="2960" xr:uid="{00000000-0005-0000-0000-000044080000}"/>
    <cellStyle name="ÄÞ¸¶_Sheet1_41-06농림41 17" xfId="2961" xr:uid="{00000000-0005-0000-0000-000045080000}"/>
    <cellStyle name="AÞ¸¶_Sheet1_41-06농림41 18" xfId="2962" xr:uid="{00000000-0005-0000-0000-000046080000}"/>
    <cellStyle name="ÄÞ¸¶_Sheet1_41-06농림41 18" xfId="2963" xr:uid="{00000000-0005-0000-0000-000047080000}"/>
    <cellStyle name="AÞ¸¶_Sheet1_41-06농림41 19" xfId="2964" xr:uid="{00000000-0005-0000-0000-000048080000}"/>
    <cellStyle name="ÄÞ¸¶_Sheet1_41-06농림41 19" xfId="2965" xr:uid="{00000000-0005-0000-0000-000049080000}"/>
    <cellStyle name="AÞ¸¶_Sheet1_41-06농림41 2" xfId="1109" xr:uid="{00000000-0005-0000-0000-00004A080000}"/>
    <cellStyle name="ÄÞ¸¶_Sheet1_41-06농림41 2" xfId="1110" xr:uid="{00000000-0005-0000-0000-00004B080000}"/>
    <cellStyle name="AÞ¸¶_Sheet1_41-06농림41 20" xfId="2966" xr:uid="{00000000-0005-0000-0000-00004C080000}"/>
    <cellStyle name="ÄÞ¸¶_Sheet1_41-06농림41 20" xfId="2967" xr:uid="{00000000-0005-0000-0000-00004D080000}"/>
    <cellStyle name="AÞ¸¶_Sheet1_41-06농림41 21" xfId="2968" xr:uid="{00000000-0005-0000-0000-00004E080000}"/>
    <cellStyle name="ÄÞ¸¶_Sheet1_41-06농림41 21" xfId="2969" xr:uid="{00000000-0005-0000-0000-00004F080000}"/>
    <cellStyle name="AÞ¸¶_Sheet1_41-06농림41 22" xfId="2970" xr:uid="{00000000-0005-0000-0000-000050080000}"/>
    <cellStyle name="ÄÞ¸¶_Sheet1_41-06농림41 22" xfId="2971" xr:uid="{00000000-0005-0000-0000-000051080000}"/>
    <cellStyle name="AÞ¸¶_Sheet1_41-06농림41 23" xfId="2972" xr:uid="{00000000-0005-0000-0000-000052080000}"/>
    <cellStyle name="ÄÞ¸¶_Sheet1_41-06농림41 23" xfId="2973" xr:uid="{00000000-0005-0000-0000-000053080000}"/>
    <cellStyle name="AÞ¸¶_Sheet1_41-06농림41 24" xfId="2974" xr:uid="{00000000-0005-0000-0000-000054080000}"/>
    <cellStyle name="ÄÞ¸¶_Sheet1_41-06농림41 24" xfId="2975" xr:uid="{00000000-0005-0000-0000-000055080000}"/>
    <cellStyle name="AÞ¸¶_Sheet1_41-06농림41 25" xfId="2976" xr:uid="{00000000-0005-0000-0000-000056080000}"/>
    <cellStyle name="ÄÞ¸¶_Sheet1_41-06농림41 25" xfId="2977" xr:uid="{00000000-0005-0000-0000-000057080000}"/>
    <cellStyle name="AÞ¸¶_Sheet1_41-06농림41 26" xfId="2978" xr:uid="{00000000-0005-0000-0000-000058080000}"/>
    <cellStyle name="ÄÞ¸¶_Sheet1_41-06농림41 26" xfId="2979" xr:uid="{00000000-0005-0000-0000-000059080000}"/>
    <cellStyle name="AÞ¸¶_Sheet1_41-06농림41 27" xfId="2980" xr:uid="{00000000-0005-0000-0000-00005A080000}"/>
    <cellStyle name="ÄÞ¸¶_Sheet1_41-06농림41 27" xfId="2981" xr:uid="{00000000-0005-0000-0000-00005B080000}"/>
    <cellStyle name="AÞ¸¶_Sheet1_41-06농림41 28" xfId="2982" xr:uid="{00000000-0005-0000-0000-00005C080000}"/>
    <cellStyle name="ÄÞ¸¶_Sheet1_41-06농림41 28" xfId="2983" xr:uid="{00000000-0005-0000-0000-00005D080000}"/>
    <cellStyle name="AÞ¸¶_Sheet1_41-06농림41 29" xfId="2984" xr:uid="{00000000-0005-0000-0000-00005E080000}"/>
    <cellStyle name="ÄÞ¸¶_Sheet1_41-06농림41 29" xfId="2985" xr:uid="{00000000-0005-0000-0000-00005F080000}"/>
    <cellStyle name="AÞ¸¶_Sheet1_41-06농림41 3" xfId="1111" xr:uid="{00000000-0005-0000-0000-000060080000}"/>
    <cellStyle name="ÄÞ¸¶_Sheet1_41-06농림41 3" xfId="1112" xr:uid="{00000000-0005-0000-0000-000061080000}"/>
    <cellStyle name="AÞ¸¶_Sheet1_41-06농림41 30" xfId="2986" xr:uid="{00000000-0005-0000-0000-000062080000}"/>
    <cellStyle name="ÄÞ¸¶_Sheet1_41-06농림41 30" xfId="2987" xr:uid="{00000000-0005-0000-0000-000063080000}"/>
    <cellStyle name="AÞ¸¶_Sheet1_41-06농림41 31" xfId="2988" xr:uid="{00000000-0005-0000-0000-000064080000}"/>
    <cellStyle name="ÄÞ¸¶_Sheet1_41-06농림41 31" xfId="2989" xr:uid="{00000000-0005-0000-0000-000065080000}"/>
    <cellStyle name="AÞ¸¶_Sheet1_41-06농림41 32" xfId="2990" xr:uid="{00000000-0005-0000-0000-000066080000}"/>
    <cellStyle name="ÄÞ¸¶_Sheet1_41-06농림41 32" xfId="2991" xr:uid="{00000000-0005-0000-0000-000067080000}"/>
    <cellStyle name="AÞ¸¶_Sheet1_41-06농림41 33" xfId="2992" xr:uid="{00000000-0005-0000-0000-000068080000}"/>
    <cellStyle name="ÄÞ¸¶_Sheet1_41-06농림41 33" xfId="2993" xr:uid="{00000000-0005-0000-0000-000069080000}"/>
    <cellStyle name="AÞ¸¶_Sheet1_41-06농림41 34" xfId="2994" xr:uid="{00000000-0005-0000-0000-00006A080000}"/>
    <cellStyle name="ÄÞ¸¶_Sheet1_41-06농림41 34" xfId="2995" xr:uid="{00000000-0005-0000-0000-00006B080000}"/>
    <cellStyle name="AÞ¸¶_Sheet1_41-06농림41 35" xfId="2996" xr:uid="{00000000-0005-0000-0000-00006C080000}"/>
    <cellStyle name="ÄÞ¸¶_Sheet1_41-06농림41 35" xfId="2997" xr:uid="{00000000-0005-0000-0000-00006D080000}"/>
    <cellStyle name="AÞ¸¶_Sheet1_41-06농림41 36" xfId="2998" xr:uid="{00000000-0005-0000-0000-00006E080000}"/>
    <cellStyle name="ÄÞ¸¶_Sheet1_41-06농림41 36" xfId="2999" xr:uid="{00000000-0005-0000-0000-00006F080000}"/>
    <cellStyle name="AÞ¸¶_Sheet1_41-06농림41 37" xfId="3000" xr:uid="{00000000-0005-0000-0000-000070080000}"/>
    <cellStyle name="ÄÞ¸¶_Sheet1_41-06농림41 37" xfId="3001" xr:uid="{00000000-0005-0000-0000-000071080000}"/>
    <cellStyle name="AÞ¸¶_Sheet1_41-06농림41 38" xfId="3002" xr:uid="{00000000-0005-0000-0000-000072080000}"/>
    <cellStyle name="ÄÞ¸¶_Sheet1_41-06농림41 38" xfId="3003" xr:uid="{00000000-0005-0000-0000-000073080000}"/>
    <cellStyle name="AÞ¸¶_Sheet1_41-06농림41 39" xfId="3004" xr:uid="{00000000-0005-0000-0000-000074080000}"/>
    <cellStyle name="ÄÞ¸¶_Sheet1_41-06농림41 39" xfId="3005" xr:uid="{00000000-0005-0000-0000-000075080000}"/>
    <cellStyle name="AÞ¸¶_Sheet1_41-06농림41 4" xfId="1113" xr:uid="{00000000-0005-0000-0000-000076080000}"/>
    <cellStyle name="ÄÞ¸¶_Sheet1_41-06농림41 4" xfId="1114" xr:uid="{00000000-0005-0000-0000-000077080000}"/>
    <cellStyle name="AÞ¸¶_Sheet1_41-06농림41 40" xfId="3006" xr:uid="{00000000-0005-0000-0000-000078080000}"/>
    <cellStyle name="ÄÞ¸¶_Sheet1_41-06농림41 40" xfId="3007" xr:uid="{00000000-0005-0000-0000-000079080000}"/>
    <cellStyle name="AÞ¸¶_Sheet1_41-06농림41 41" xfId="3008" xr:uid="{00000000-0005-0000-0000-00007A080000}"/>
    <cellStyle name="ÄÞ¸¶_Sheet1_41-06농림41 41" xfId="3009" xr:uid="{00000000-0005-0000-0000-00007B080000}"/>
    <cellStyle name="AÞ¸¶_Sheet1_41-06농림41 5" xfId="1115" xr:uid="{00000000-0005-0000-0000-00007C080000}"/>
    <cellStyle name="ÄÞ¸¶_Sheet1_41-06농림41 5" xfId="1116" xr:uid="{00000000-0005-0000-0000-00007D080000}"/>
    <cellStyle name="AÞ¸¶_Sheet1_41-06농림41 6" xfId="1117" xr:uid="{00000000-0005-0000-0000-00007E080000}"/>
    <cellStyle name="ÄÞ¸¶_Sheet1_41-06농림41 6" xfId="1118" xr:uid="{00000000-0005-0000-0000-00007F080000}"/>
    <cellStyle name="AÞ¸¶_Sheet1_41-06농림41 7" xfId="1119" xr:uid="{00000000-0005-0000-0000-000080080000}"/>
    <cellStyle name="ÄÞ¸¶_Sheet1_41-06농림41 7" xfId="1120" xr:uid="{00000000-0005-0000-0000-000081080000}"/>
    <cellStyle name="AÞ¸¶_Sheet1_41-06농림41 8" xfId="1121" xr:uid="{00000000-0005-0000-0000-000082080000}"/>
    <cellStyle name="ÄÞ¸¶_Sheet1_41-06농림41 8" xfId="1122" xr:uid="{00000000-0005-0000-0000-000083080000}"/>
    <cellStyle name="AÞ¸¶_Sheet1_41-06농림41 9" xfId="1123" xr:uid="{00000000-0005-0000-0000-000084080000}"/>
    <cellStyle name="ÄÞ¸¶_Sheet1_41-06농림41 9" xfId="1124" xr:uid="{00000000-0005-0000-0000-000085080000}"/>
    <cellStyle name="Bad" xfId="370" xr:uid="{00000000-0005-0000-0000-000086080000}"/>
    <cellStyle name="Bad 2" xfId="1125" xr:uid="{00000000-0005-0000-0000-000087080000}"/>
    <cellStyle name="Bad 2 2" xfId="3010" xr:uid="{00000000-0005-0000-0000-000088080000}"/>
    <cellStyle name="Bad 3" xfId="3011" xr:uid="{00000000-0005-0000-0000-000089080000}"/>
    <cellStyle name="Bad_010_주택건설" xfId="3012" xr:uid="{00000000-0005-0000-0000-00008A080000}"/>
    <cellStyle name="C¡IA¨ª_¡ic¨u¡A¨￢I¨￢¡Æ AN¡Æe " xfId="236" xr:uid="{00000000-0005-0000-0000-00008B080000}"/>
    <cellStyle name="C￥AØ_¸AAa.¼OAI " xfId="371" xr:uid="{00000000-0005-0000-0000-00008C080000}"/>
    <cellStyle name="Ç¥ÁØ_¼ÕÀÍ¿¹»ê" xfId="237" xr:uid="{00000000-0005-0000-0000-00008D080000}"/>
    <cellStyle name="C￥AØ_¼OAI¿¹≫e" xfId="238" xr:uid="{00000000-0005-0000-0000-00008E080000}"/>
    <cellStyle name="Ç¥ÁØ_ÀÎ°Çºñ,¿ÜÁÖºñ" xfId="239" xr:uid="{00000000-0005-0000-0000-00008F080000}"/>
    <cellStyle name="C￥AØ_AI°Cºn,μμ±Þºn" xfId="240" xr:uid="{00000000-0005-0000-0000-000090080000}"/>
    <cellStyle name="Ç¥ÁØ_laroux" xfId="241" xr:uid="{00000000-0005-0000-0000-000091080000}"/>
    <cellStyle name="C￥AØ_laroux_1" xfId="242" xr:uid="{00000000-0005-0000-0000-000092080000}"/>
    <cellStyle name="Ç¥ÁØ_laroux_1" xfId="243" xr:uid="{00000000-0005-0000-0000-000093080000}"/>
    <cellStyle name="C￥AØ_laroux_1 10" xfId="1126" xr:uid="{00000000-0005-0000-0000-000094080000}"/>
    <cellStyle name="Ç¥ÁØ_laroux_1 10" xfId="1127" xr:uid="{00000000-0005-0000-0000-000095080000}"/>
    <cellStyle name="C￥AØ_laroux_1 11" xfId="1128" xr:uid="{00000000-0005-0000-0000-000096080000}"/>
    <cellStyle name="Ç¥ÁØ_laroux_1 11" xfId="1129" xr:uid="{00000000-0005-0000-0000-000097080000}"/>
    <cellStyle name="C￥AØ_laroux_1 12" xfId="3013" xr:uid="{00000000-0005-0000-0000-000098080000}"/>
    <cellStyle name="Ç¥ÁØ_laroux_1 12" xfId="3014" xr:uid="{00000000-0005-0000-0000-000099080000}"/>
    <cellStyle name="C￥AØ_laroux_1 13" xfId="3015" xr:uid="{00000000-0005-0000-0000-00009A080000}"/>
    <cellStyle name="Ç¥ÁØ_laroux_1 13" xfId="3016" xr:uid="{00000000-0005-0000-0000-00009B080000}"/>
    <cellStyle name="C￥AØ_laroux_1 14" xfId="3017" xr:uid="{00000000-0005-0000-0000-00009C080000}"/>
    <cellStyle name="Ç¥ÁØ_laroux_1 14" xfId="3018" xr:uid="{00000000-0005-0000-0000-00009D080000}"/>
    <cellStyle name="C￥AØ_laroux_1 15" xfId="3019" xr:uid="{00000000-0005-0000-0000-00009E080000}"/>
    <cellStyle name="Ç¥ÁØ_laroux_1 15" xfId="3020" xr:uid="{00000000-0005-0000-0000-00009F080000}"/>
    <cellStyle name="C￥AØ_laroux_1 16" xfId="3021" xr:uid="{00000000-0005-0000-0000-0000A0080000}"/>
    <cellStyle name="Ç¥ÁØ_laroux_1 16" xfId="3022" xr:uid="{00000000-0005-0000-0000-0000A1080000}"/>
    <cellStyle name="C￥AØ_laroux_1 17" xfId="3023" xr:uid="{00000000-0005-0000-0000-0000A2080000}"/>
    <cellStyle name="Ç¥ÁØ_laroux_1 17" xfId="3024" xr:uid="{00000000-0005-0000-0000-0000A3080000}"/>
    <cellStyle name="C￥AØ_laroux_1 18" xfId="3025" xr:uid="{00000000-0005-0000-0000-0000A4080000}"/>
    <cellStyle name="Ç¥ÁØ_laroux_1 18" xfId="3026" xr:uid="{00000000-0005-0000-0000-0000A5080000}"/>
    <cellStyle name="C￥AØ_laroux_1 19" xfId="3027" xr:uid="{00000000-0005-0000-0000-0000A6080000}"/>
    <cellStyle name="Ç¥ÁØ_laroux_1 19" xfId="3028" xr:uid="{00000000-0005-0000-0000-0000A7080000}"/>
    <cellStyle name="C￥AØ_laroux_1 2" xfId="1130" xr:uid="{00000000-0005-0000-0000-0000A8080000}"/>
    <cellStyle name="Ç¥ÁØ_laroux_1 2" xfId="1131" xr:uid="{00000000-0005-0000-0000-0000A9080000}"/>
    <cellStyle name="C￥AØ_laroux_1 20" xfId="3029" xr:uid="{00000000-0005-0000-0000-0000AA080000}"/>
    <cellStyle name="Ç¥ÁØ_laroux_1 20" xfId="3030" xr:uid="{00000000-0005-0000-0000-0000AB080000}"/>
    <cellStyle name="C￥AØ_laroux_1 21" xfId="3031" xr:uid="{00000000-0005-0000-0000-0000AC080000}"/>
    <cellStyle name="Ç¥ÁØ_laroux_1 21" xfId="3032" xr:uid="{00000000-0005-0000-0000-0000AD080000}"/>
    <cellStyle name="C￥AØ_laroux_1 22" xfId="3033" xr:uid="{00000000-0005-0000-0000-0000AE080000}"/>
    <cellStyle name="Ç¥ÁØ_laroux_1 22" xfId="3034" xr:uid="{00000000-0005-0000-0000-0000AF080000}"/>
    <cellStyle name="C￥AØ_laroux_1 23" xfId="3035" xr:uid="{00000000-0005-0000-0000-0000B0080000}"/>
    <cellStyle name="Ç¥ÁØ_laroux_1 23" xfId="3036" xr:uid="{00000000-0005-0000-0000-0000B1080000}"/>
    <cellStyle name="C￥AØ_laroux_1 24" xfId="3037" xr:uid="{00000000-0005-0000-0000-0000B2080000}"/>
    <cellStyle name="Ç¥ÁØ_laroux_1 24" xfId="3038" xr:uid="{00000000-0005-0000-0000-0000B3080000}"/>
    <cellStyle name="C￥AØ_laroux_1 25" xfId="3039" xr:uid="{00000000-0005-0000-0000-0000B4080000}"/>
    <cellStyle name="Ç¥ÁØ_laroux_1 25" xfId="3040" xr:uid="{00000000-0005-0000-0000-0000B5080000}"/>
    <cellStyle name="C￥AØ_laroux_1 26" xfId="3041" xr:uid="{00000000-0005-0000-0000-0000B6080000}"/>
    <cellStyle name="Ç¥ÁØ_laroux_1 26" xfId="3042" xr:uid="{00000000-0005-0000-0000-0000B7080000}"/>
    <cellStyle name="C￥AØ_laroux_1 27" xfId="3043" xr:uid="{00000000-0005-0000-0000-0000B8080000}"/>
    <cellStyle name="Ç¥ÁØ_laroux_1 27" xfId="3044" xr:uid="{00000000-0005-0000-0000-0000B9080000}"/>
    <cellStyle name="C￥AØ_laroux_1 28" xfId="3045" xr:uid="{00000000-0005-0000-0000-0000BA080000}"/>
    <cellStyle name="Ç¥ÁØ_laroux_1 28" xfId="3046" xr:uid="{00000000-0005-0000-0000-0000BB080000}"/>
    <cellStyle name="C￥AØ_laroux_1 29" xfId="3047" xr:uid="{00000000-0005-0000-0000-0000BC080000}"/>
    <cellStyle name="Ç¥ÁØ_laroux_1 29" xfId="3048" xr:uid="{00000000-0005-0000-0000-0000BD080000}"/>
    <cellStyle name="C￥AØ_laroux_1 3" xfId="1132" xr:uid="{00000000-0005-0000-0000-0000BE080000}"/>
    <cellStyle name="Ç¥ÁØ_laroux_1 3" xfId="1133" xr:uid="{00000000-0005-0000-0000-0000BF080000}"/>
    <cellStyle name="C￥AØ_laroux_1 30" xfId="3049" xr:uid="{00000000-0005-0000-0000-0000C0080000}"/>
    <cellStyle name="Ç¥ÁØ_laroux_1 30" xfId="3050" xr:uid="{00000000-0005-0000-0000-0000C1080000}"/>
    <cellStyle name="C￥AØ_laroux_1 31" xfId="3051" xr:uid="{00000000-0005-0000-0000-0000C2080000}"/>
    <cellStyle name="Ç¥ÁØ_laroux_1 31" xfId="3052" xr:uid="{00000000-0005-0000-0000-0000C3080000}"/>
    <cellStyle name="C￥AØ_laroux_1 32" xfId="3053" xr:uid="{00000000-0005-0000-0000-0000C4080000}"/>
    <cellStyle name="Ç¥ÁØ_laroux_1 32" xfId="3054" xr:uid="{00000000-0005-0000-0000-0000C5080000}"/>
    <cellStyle name="C￥AØ_laroux_1 33" xfId="3055" xr:uid="{00000000-0005-0000-0000-0000C6080000}"/>
    <cellStyle name="Ç¥ÁØ_laroux_1 33" xfId="3056" xr:uid="{00000000-0005-0000-0000-0000C7080000}"/>
    <cellStyle name="C￥AØ_laroux_1 34" xfId="3057" xr:uid="{00000000-0005-0000-0000-0000C8080000}"/>
    <cellStyle name="Ç¥ÁØ_laroux_1 34" xfId="3058" xr:uid="{00000000-0005-0000-0000-0000C9080000}"/>
    <cellStyle name="C￥AØ_laroux_1 35" xfId="3059" xr:uid="{00000000-0005-0000-0000-0000CA080000}"/>
    <cellStyle name="Ç¥ÁØ_laroux_1 35" xfId="3060" xr:uid="{00000000-0005-0000-0000-0000CB080000}"/>
    <cellStyle name="C￥AØ_laroux_1 36" xfId="3061" xr:uid="{00000000-0005-0000-0000-0000CC080000}"/>
    <cellStyle name="Ç¥ÁØ_laroux_1 36" xfId="3062" xr:uid="{00000000-0005-0000-0000-0000CD080000}"/>
    <cellStyle name="C￥AØ_laroux_1 37" xfId="3063" xr:uid="{00000000-0005-0000-0000-0000CE080000}"/>
    <cellStyle name="Ç¥ÁØ_laroux_1 37" xfId="3064" xr:uid="{00000000-0005-0000-0000-0000CF080000}"/>
    <cellStyle name="C￥AØ_laroux_1 38" xfId="3065" xr:uid="{00000000-0005-0000-0000-0000D0080000}"/>
    <cellStyle name="Ç¥ÁØ_laroux_1 38" xfId="3066" xr:uid="{00000000-0005-0000-0000-0000D1080000}"/>
    <cellStyle name="C￥AØ_laroux_1 39" xfId="3067" xr:uid="{00000000-0005-0000-0000-0000D2080000}"/>
    <cellStyle name="Ç¥ÁØ_laroux_1 39" xfId="3068" xr:uid="{00000000-0005-0000-0000-0000D3080000}"/>
    <cellStyle name="C￥AØ_laroux_1 4" xfId="1134" xr:uid="{00000000-0005-0000-0000-0000D4080000}"/>
    <cellStyle name="Ç¥ÁØ_laroux_1 4" xfId="1135" xr:uid="{00000000-0005-0000-0000-0000D5080000}"/>
    <cellStyle name="C￥AØ_laroux_1 40" xfId="3069" xr:uid="{00000000-0005-0000-0000-0000D6080000}"/>
    <cellStyle name="Ç¥ÁØ_laroux_1 40" xfId="3070" xr:uid="{00000000-0005-0000-0000-0000D7080000}"/>
    <cellStyle name="C￥AØ_laroux_1 41" xfId="3071" xr:uid="{00000000-0005-0000-0000-0000D8080000}"/>
    <cellStyle name="Ç¥ÁØ_laroux_1 41" xfId="3072" xr:uid="{00000000-0005-0000-0000-0000D9080000}"/>
    <cellStyle name="C￥AØ_laroux_1 5" xfId="1136" xr:uid="{00000000-0005-0000-0000-0000DA080000}"/>
    <cellStyle name="Ç¥ÁØ_laroux_1 5" xfId="1137" xr:uid="{00000000-0005-0000-0000-0000DB080000}"/>
    <cellStyle name="C￥AØ_laroux_1 6" xfId="1138" xr:uid="{00000000-0005-0000-0000-0000DC080000}"/>
    <cellStyle name="Ç¥ÁØ_laroux_1 6" xfId="1139" xr:uid="{00000000-0005-0000-0000-0000DD080000}"/>
    <cellStyle name="C￥AØ_laroux_1 7" xfId="1140" xr:uid="{00000000-0005-0000-0000-0000DE080000}"/>
    <cellStyle name="Ç¥ÁØ_laroux_1 7" xfId="1141" xr:uid="{00000000-0005-0000-0000-0000DF080000}"/>
    <cellStyle name="C￥AØ_laroux_1 8" xfId="1142" xr:uid="{00000000-0005-0000-0000-0000E0080000}"/>
    <cellStyle name="Ç¥ÁØ_laroux_1 8" xfId="1143" xr:uid="{00000000-0005-0000-0000-0000E1080000}"/>
    <cellStyle name="C￥AØ_laroux_1 9" xfId="1144" xr:uid="{00000000-0005-0000-0000-0000E2080000}"/>
    <cellStyle name="Ç¥ÁØ_laroux_1 9" xfId="1145" xr:uid="{00000000-0005-0000-0000-0000E3080000}"/>
    <cellStyle name="C￥AØ_laroux_1_Sheet1" xfId="244" xr:uid="{00000000-0005-0000-0000-0000E4080000}"/>
    <cellStyle name="Ç¥ÁØ_laroux_1_Sheet1" xfId="245" xr:uid="{00000000-0005-0000-0000-0000E5080000}"/>
    <cellStyle name="C￥AØ_laroux_1_Sheet1 10" xfId="1146" xr:uid="{00000000-0005-0000-0000-0000E6080000}"/>
    <cellStyle name="Ç¥ÁØ_laroux_1_Sheet1 10" xfId="1147" xr:uid="{00000000-0005-0000-0000-0000E7080000}"/>
    <cellStyle name="C￥AØ_laroux_1_Sheet1 11" xfId="1148" xr:uid="{00000000-0005-0000-0000-0000E8080000}"/>
    <cellStyle name="Ç¥ÁØ_laroux_1_Sheet1 11" xfId="1149" xr:uid="{00000000-0005-0000-0000-0000E9080000}"/>
    <cellStyle name="C￥AØ_laroux_1_Sheet1 12" xfId="3073" xr:uid="{00000000-0005-0000-0000-0000EA080000}"/>
    <cellStyle name="Ç¥ÁØ_laroux_1_Sheet1 12" xfId="3074" xr:uid="{00000000-0005-0000-0000-0000EB080000}"/>
    <cellStyle name="C￥AØ_laroux_1_Sheet1 12 10" xfId="3075" xr:uid="{00000000-0005-0000-0000-0000EC080000}"/>
    <cellStyle name="Ç¥ÁØ_laroux_1_Sheet1 13" xfId="3076" xr:uid="{00000000-0005-0000-0000-0000ED080000}"/>
    <cellStyle name="C￥AØ_laroux_1_Sheet1 14" xfId="3077" xr:uid="{00000000-0005-0000-0000-0000EE080000}"/>
    <cellStyle name="Ç¥ÁØ_laroux_1_Sheet1 14" xfId="3078" xr:uid="{00000000-0005-0000-0000-0000EF080000}"/>
    <cellStyle name="C￥AØ_laroux_1_Sheet1 15" xfId="3079" xr:uid="{00000000-0005-0000-0000-0000F0080000}"/>
    <cellStyle name="Ç¥ÁØ_laroux_1_Sheet1 15" xfId="3080" xr:uid="{00000000-0005-0000-0000-0000F1080000}"/>
    <cellStyle name="C￥AØ_laroux_1_Sheet1 16" xfId="3081" xr:uid="{00000000-0005-0000-0000-0000F2080000}"/>
    <cellStyle name="Ç¥ÁØ_laroux_1_Sheet1 16" xfId="3082" xr:uid="{00000000-0005-0000-0000-0000F3080000}"/>
    <cellStyle name="C￥AØ_laroux_1_Sheet1 17" xfId="3083" xr:uid="{00000000-0005-0000-0000-0000F4080000}"/>
    <cellStyle name="Ç¥ÁØ_laroux_1_Sheet1 17" xfId="3084" xr:uid="{00000000-0005-0000-0000-0000F5080000}"/>
    <cellStyle name="C￥AØ_laroux_1_Sheet1 18" xfId="3085" xr:uid="{00000000-0005-0000-0000-0000F6080000}"/>
    <cellStyle name="Ç¥ÁØ_laroux_1_Sheet1 18" xfId="3086" xr:uid="{00000000-0005-0000-0000-0000F7080000}"/>
    <cellStyle name="C￥AØ_laroux_1_Sheet1 19" xfId="3087" xr:uid="{00000000-0005-0000-0000-0000F8080000}"/>
    <cellStyle name="Ç¥ÁØ_laroux_1_Sheet1 19" xfId="3088" xr:uid="{00000000-0005-0000-0000-0000F9080000}"/>
    <cellStyle name="C￥AØ_laroux_1_Sheet1 2" xfId="1150" xr:uid="{00000000-0005-0000-0000-0000FA080000}"/>
    <cellStyle name="Ç¥ÁØ_laroux_1_Sheet1 2" xfId="1151" xr:uid="{00000000-0005-0000-0000-0000FB080000}"/>
    <cellStyle name="C￥AØ_laroux_1_Sheet1 20" xfId="3089" xr:uid="{00000000-0005-0000-0000-0000FC080000}"/>
    <cellStyle name="Ç¥ÁØ_laroux_1_Sheet1 20" xfId="3090" xr:uid="{00000000-0005-0000-0000-0000FD080000}"/>
    <cellStyle name="C￥AØ_laroux_1_Sheet1 21" xfId="3091" xr:uid="{00000000-0005-0000-0000-0000FE080000}"/>
    <cellStyle name="Ç¥ÁØ_laroux_1_Sheet1 21" xfId="3092" xr:uid="{00000000-0005-0000-0000-0000FF080000}"/>
    <cellStyle name="C￥AØ_laroux_1_Sheet1 22" xfId="3093" xr:uid="{00000000-0005-0000-0000-000000090000}"/>
    <cellStyle name="Ç¥ÁØ_laroux_1_Sheet1 22" xfId="3094" xr:uid="{00000000-0005-0000-0000-000001090000}"/>
    <cellStyle name="C￥AØ_laroux_1_Sheet1 23" xfId="3095" xr:uid="{00000000-0005-0000-0000-000002090000}"/>
    <cellStyle name="Ç¥ÁØ_laroux_1_Sheet1 23" xfId="3096" xr:uid="{00000000-0005-0000-0000-000003090000}"/>
    <cellStyle name="C￥AØ_laroux_1_Sheet1 24" xfId="3097" xr:uid="{00000000-0005-0000-0000-000004090000}"/>
    <cellStyle name="Ç¥ÁØ_laroux_1_Sheet1 24" xfId="3098" xr:uid="{00000000-0005-0000-0000-000005090000}"/>
    <cellStyle name="C￥AØ_laroux_1_Sheet1 25" xfId="3099" xr:uid="{00000000-0005-0000-0000-000006090000}"/>
    <cellStyle name="Ç¥ÁØ_laroux_1_Sheet1 25" xfId="3100" xr:uid="{00000000-0005-0000-0000-000007090000}"/>
    <cellStyle name="C￥AØ_laroux_1_Sheet1 26" xfId="3101" xr:uid="{00000000-0005-0000-0000-000008090000}"/>
    <cellStyle name="Ç¥ÁØ_laroux_1_Sheet1 26" xfId="3102" xr:uid="{00000000-0005-0000-0000-000009090000}"/>
    <cellStyle name="C￥AØ_laroux_1_Sheet1 27" xfId="3103" xr:uid="{00000000-0005-0000-0000-00000A090000}"/>
    <cellStyle name="Ç¥ÁØ_laroux_1_Sheet1 27" xfId="3104" xr:uid="{00000000-0005-0000-0000-00000B090000}"/>
    <cellStyle name="C￥AØ_laroux_1_Sheet1 28" xfId="3105" xr:uid="{00000000-0005-0000-0000-00000C090000}"/>
    <cellStyle name="Ç¥ÁØ_laroux_1_Sheet1 28" xfId="3106" xr:uid="{00000000-0005-0000-0000-00000D090000}"/>
    <cellStyle name="C￥AØ_laroux_1_Sheet1 29" xfId="3107" xr:uid="{00000000-0005-0000-0000-00000E090000}"/>
    <cellStyle name="Ç¥ÁØ_laroux_1_Sheet1 29" xfId="3108" xr:uid="{00000000-0005-0000-0000-00000F090000}"/>
    <cellStyle name="C￥AØ_laroux_1_Sheet1 3" xfId="1152" xr:uid="{00000000-0005-0000-0000-000010090000}"/>
    <cellStyle name="Ç¥ÁØ_laroux_1_Sheet1 3" xfId="1153" xr:uid="{00000000-0005-0000-0000-000011090000}"/>
    <cellStyle name="C￥AØ_laroux_1_Sheet1 30" xfId="3109" xr:uid="{00000000-0005-0000-0000-000012090000}"/>
    <cellStyle name="Ç¥ÁØ_laroux_1_Sheet1 30" xfId="3110" xr:uid="{00000000-0005-0000-0000-000013090000}"/>
    <cellStyle name="C￥AØ_laroux_1_Sheet1 31" xfId="3111" xr:uid="{00000000-0005-0000-0000-000014090000}"/>
    <cellStyle name="Ç¥ÁØ_laroux_1_Sheet1 31" xfId="3112" xr:uid="{00000000-0005-0000-0000-000015090000}"/>
    <cellStyle name="C￥AØ_laroux_1_Sheet1 32" xfId="3113" xr:uid="{00000000-0005-0000-0000-000016090000}"/>
    <cellStyle name="Ç¥ÁØ_laroux_1_Sheet1 32" xfId="3114" xr:uid="{00000000-0005-0000-0000-000017090000}"/>
    <cellStyle name="C￥AØ_laroux_1_Sheet1 33" xfId="3115" xr:uid="{00000000-0005-0000-0000-000018090000}"/>
    <cellStyle name="Ç¥ÁØ_laroux_1_Sheet1 33" xfId="3116" xr:uid="{00000000-0005-0000-0000-000019090000}"/>
    <cellStyle name="C￥AØ_laroux_1_Sheet1 34" xfId="3117" xr:uid="{00000000-0005-0000-0000-00001A090000}"/>
    <cellStyle name="Ç¥ÁØ_laroux_1_Sheet1 34" xfId="3118" xr:uid="{00000000-0005-0000-0000-00001B090000}"/>
    <cellStyle name="C￥AØ_laroux_1_Sheet1 35" xfId="3119" xr:uid="{00000000-0005-0000-0000-00001C090000}"/>
    <cellStyle name="Ç¥ÁØ_laroux_1_Sheet1 35" xfId="3120" xr:uid="{00000000-0005-0000-0000-00001D090000}"/>
    <cellStyle name="C￥AØ_laroux_1_Sheet1 36" xfId="3121" xr:uid="{00000000-0005-0000-0000-00001E090000}"/>
    <cellStyle name="Ç¥ÁØ_laroux_1_Sheet1 36" xfId="3122" xr:uid="{00000000-0005-0000-0000-00001F090000}"/>
    <cellStyle name="C￥AØ_laroux_1_Sheet1 37" xfId="3123" xr:uid="{00000000-0005-0000-0000-000020090000}"/>
    <cellStyle name="Ç¥ÁØ_laroux_1_Sheet1 37" xfId="3124" xr:uid="{00000000-0005-0000-0000-000021090000}"/>
    <cellStyle name="C￥AØ_laroux_1_Sheet1 38" xfId="3125" xr:uid="{00000000-0005-0000-0000-000022090000}"/>
    <cellStyle name="Ç¥ÁØ_laroux_1_Sheet1 38" xfId="3126" xr:uid="{00000000-0005-0000-0000-000023090000}"/>
    <cellStyle name="C￥AØ_laroux_1_Sheet1 39" xfId="3127" xr:uid="{00000000-0005-0000-0000-000024090000}"/>
    <cellStyle name="Ç¥ÁØ_laroux_1_Sheet1 39" xfId="3128" xr:uid="{00000000-0005-0000-0000-000025090000}"/>
    <cellStyle name="C￥AØ_laroux_1_Sheet1 4" xfId="1154" xr:uid="{00000000-0005-0000-0000-000026090000}"/>
    <cellStyle name="Ç¥ÁØ_laroux_1_Sheet1 4" xfId="1155" xr:uid="{00000000-0005-0000-0000-000027090000}"/>
    <cellStyle name="C￥AØ_laroux_1_Sheet1 40" xfId="3129" xr:uid="{00000000-0005-0000-0000-000028090000}"/>
    <cellStyle name="Ç¥ÁØ_laroux_1_Sheet1 40" xfId="3130" xr:uid="{00000000-0005-0000-0000-000029090000}"/>
    <cellStyle name="C￥AØ_laroux_1_Sheet1 41" xfId="3131" xr:uid="{00000000-0005-0000-0000-00002A090000}"/>
    <cellStyle name="Ç¥ÁØ_laroux_1_Sheet1 41" xfId="3132" xr:uid="{00000000-0005-0000-0000-00002B090000}"/>
    <cellStyle name="C￥AØ_laroux_1_Sheet1 5" xfId="1156" xr:uid="{00000000-0005-0000-0000-00002C090000}"/>
    <cellStyle name="Ç¥ÁØ_laroux_1_Sheet1 5" xfId="1157" xr:uid="{00000000-0005-0000-0000-00002D090000}"/>
    <cellStyle name="C￥AØ_laroux_1_Sheet1 6" xfId="1158" xr:uid="{00000000-0005-0000-0000-00002E090000}"/>
    <cellStyle name="Ç¥ÁØ_laroux_1_Sheet1 6" xfId="1159" xr:uid="{00000000-0005-0000-0000-00002F090000}"/>
    <cellStyle name="C￥AØ_laroux_1_Sheet1 7" xfId="1160" xr:uid="{00000000-0005-0000-0000-000030090000}"/>
    <cellStyle name="Ç¥ÁØ_laroux_1_Sheet1 7" xfId="1161" xr:uid="{00000000-0005-0000-0000-000031090000}"/>
    <cellStyle name="C￥AØ_laroux_1_Sheet1 8" xfId="1162" xr:uid="{00000000-0005-0000-0000-000032090000}"/>
    <cellStyle name="Ç¥ÁØ_laroux_1_Sheet1 8" xfId="1163" xr:uid="{00000000-0005-0000-0000-000033090000}"/>
    <cellStyle name="C￥AØ_laroux_1_Sheet1 9" xfId="1164" xr:uid="{00000000-0005-0000-0000-000034090000}"/>
    <cellStyle name="Ç¥ÁØ_laroux_1_Sheet1 9" xfId="1165" xr:uid="{00000000-0005-0000-0000-000035090000}"/>
    <cellStyle name="C￥AØ_laroux_2" xfId="246" xr:uid="{00000000-0005-0000-0000-000036090000}"/>
    <cellStyle name="Ç¥ÁØ_laroux_2" xfId="247" xr:uid="{00000000-0005-0000-0000-000037090000}"/>
    <cellStyle name="C￥AØ_laroux_2 10" xfId="1166" xr:uid="{00000000-0005-0000-0000-000038090000}"/>
    <cellStyle name="Ç¥ÁØ_laroux_2 10" xfId="1167" xr:uid="{00000000-0005-0000-0000-000039090000}"/>
    <cellStyle name="C￥AØ_laroux_2 11" xfId="1168" xr:uid="{00000000-0005-0000-0000-00003A090000}"/>
    <cellStyle name="Ç¥ÁØ_laroux_2 11" xfId="1169" xr:uid="{00000000-0005-0000-0000-00003B090000}"/>
    <cellStyle name="C￥AØ_laroux_2 12" xfId="3133" xr:uid="{00000000-0005-0000-0000-00003C090000}"/>
    <cellStyle name="Ç¥ÁØ_laroux_2 12" xfId="3134" xr:uid="{00000000-0005-0000-0000-00003D090000}"/>
    <cellStyle name="C￥AØ_laroux_2 12 10" xfId="3135" xr:uid="{00000000-0005-0000-0000-00003E090000}"/>
    <cellStyle name="Ç¥ÁØ_laroux_2 13" xfId="3136" xr:uid="{00000000-0005-0000-0000-00003F090000}"/>
    <cellStyle name="C￥AØ_laroux_2 14" xfId="3137" xr:uid="{00000000-0005-0000-0000-000040090000}"/>
    <cellStyle name="Ç¥ÁØ_laroux_2 14" xfId="3138" xr:uid="{00000000-0005-0000-0000-000041090000}"/>
    <cellStyle name="C￥AØ_laroux_2 15" xfId="3139" xr:uid="{00000000-0005-0000-0000-000042090000}"/>
    <cellStyle name="Ç¥ÁØ_laroux_2 15" xfId="3140" xr:uid="{00000000-0005-0000-0000-000043090000}"/>
    <cellStyle name="C￥AØ_laroux_2 16" xfId="3141" xr:uid="{00000000-0005-0000-0000-000044090000}"/>
    <cellStyle name="Ç¥ÁØ_laroux_2 16" xfId="3142" xr:uid="{00000000-0005-0000-0000-000045090000}"/>
    <cellStyle name="C￥AØ_laroux_2 17" xfId="3143" xr:uid="{00000000-0005-0000-0000-000046090000}"/>
    <cellStyle name="Ç¥ÁØ_laroux_2 17" xfId="3144" xr:uid="{00000000-0005-0000-0000-000047090000}"/>
    <cellStyle name="C￥AØ_laroux_2 18" xfId="3145" xr:uid="{00000000-0005-0000-0000-000048090000}"/>
    <cellStyle name="Ç¥ÁØ_laroux_2 18" xfId="3146" xr:uid="{00000000-0005-0000-0000-000049090000}"/>
    <cellStyle name="C￥AØ_laroux_2 19" xfId="3147" xr:uid="{00000000-0005-0000-0000-00004A090000}"/>
    <cellStyle name="Ç¥ÁØ_laroux_2 19" xfId="3148" xr:uid="{00000000-0005-0000-0000-00004B090000}"/>
    <cellStyle name="C￥AØ_laroux_2 2" xfId="1170" xr:uid="{00000000-0005-0000-0000-00004C090000}"/>
    <cellStyle name="Ç¥ÁØ_laroux_2 2" xfId="1171" xr:uid="{00000000-0005-0000-0000-00004D090000}"/>
    <cellStyle name="C￥AØ_laroux_2 20" xfId="3149" xr:uid="{00000000-0005-0000-0000-00004E090000}"/>
    <cellStyle name="Ç¥ÁØ_laroux_2 20" xfId="3150" xr:uid="{00000000-0005-0000-0000-00004F090000}"/>
    <cellStyle name="C￥AØ_laroux_2 21" xfId="3151" xr:uid="{00000000-0005-0000-0000-000050090000}"/>
    <cellStyle name="Ç¥ÁØ_laroux_2 21" xfId="3152" xr:uid="{00000000-0005-0000-0000-000051090000}"/>
    <cellStyle name="C￥AØ_laroux_2 22" xfId="3153" xr:uid="{00000000-0005-0000-0000-000052090000}"/>
    <cellStyle name="Ç¥ÁØ_laroux_2 22" xfId="3154" xr:uid="{00000000-0005-0000-0000-000053090000}"/>
    <cellStyle name="C￥AØ_laroux_2 23" xfId="3155" xr:uid="{00000000-0005-0000-0000-000054090000}"/>
    <cellStyle name="Ç¥ÁØ_laroux_2 23" xfId="3156" xr:uid="{00000000-0005-0000-0000-000055090000}"/>
    <cellStyle name="C￥AØ_laroux_2 24" xfId="3157" xr:uid="{00000000-0005-0000-0000-000056090000}"/>
    <cellStyle name="Ç¥ÁØ_laroux_2 24" xfId="3158" xr:uid="{00000000-0005-0000-0000-000057090000}"/>
    <cellStyle name="C￥AØ_laroux_2 25" xfId="3159" xr:uid="{00000000-0005-0000-0000-000058090000}"/>
    <cellStyle name="Ç¥ÁØ_laroux_2 25" xfId="3160" xr:uid="{00000000-0005-0000-0000-000059090000}"/>
    <cellStyle name="C￥AØ_laroux_2 26" xfId="3161" xr:uid="{00000000-0005-0000-0000-00005A090000}"/>
    <cellStyle name="Ç¥ÁØ_laroux_2 26" xfId="3162" xr:uid="{00000000-0005-0000-0000-00005B090000}"/>
    <cellStyle name="C￥AØ_laroux_2 27" xfId="3163" xr:uid="{00000000-0005-0000-0000-00005C090000}"/>
    <cellStyle name="Ç¥ÁØ_laroux_2 27" xfId="3164" xr:uid="{00000000-0005-0000-0000-00005D090000}"/>
    <cellStyle name="C￥AØ_laroux_2 28" xfId="3165" xr:uid="{00000000-0005-0000-0000-00005E090000}"/>
    <cellStyle name="Ç¥ÁØ_laroux_2 28" xfId="3166" xr:uid="{00000000-0005-0000-0000-00005F090000}"/>
    <cellStyle name="C￥AØ_laroux_2 29" xfId="3167" xr:uid="{00000000-0005-0000-0000-000060090000}"/>
    <cellStyle name="Ç¥ÁØ_laroux_2 29" xfId="3168" xr:uid="{00000000-0005-0000-0000-000061090000}"/>
    <cellStyle name="C￥AØ_laroux_2 3" xfId="1172" xr:uid="{00000000-0005-0000-0000-000062090000}"/>
    <cellStyle name="Ç¥ÁØ_laroux_2 3" xfId="1173" xr:uid="{00000000-0005-0000-0000-000063090000}"/>
    <cellStyle name="C￥AØ_laroux_2 30" xfId="3169" xr:uid="{00000000-0005-0000-0000-000064090000}"/>
    <cellStyle name="Ç¥ÁØ_laroux_2 30" xfId="3170" xr:uid="{00000000-0005-0000-0000-000065090000}"/>
    <cellStyle name="C￥AØ_laroux_2 31" xfId="3171" xr:uid="{00000000-0005-0000-0000-000066090000}"/>
    <cellStyle name="Ç¥ÁØ_laroux_2 31" xfId="3172" xr:uid="{00000000-0005-0000-0000-000067090000}"/>
    <cellStyle name="C￥AØ_laroux_2 32" xfId="3173" xr:uid="{00000000-0005-0000-0000-000068090000}"/>
    <cellStyle name="Ç¥ÁØ_laroux_2 32" xfId="3174" xr:uid="{00000000-0005-0000-0000-000069090000}"/>
    <cellStyle name="C￥AØ_laroux_2 33" xfId="3175" xr:uid="{00000000-0005-0000-0000-00006A090000}"/>
    <cellStyle name="Ç¥ÁØ_laroux_2 33" xfId="3176" xr:uid="{00000000-0005-0000-0000-00006B090000}"/>
    <cellStyle name="C￥AØ_laroux_2 34" xfId="3177" xr:uid="{00000000-0005-0000-0000-00006C090000}"/>
    <cellStyle name="Ç¥ÁØ_laroux_2 34" xfId="3178" xr:uid="{00000000-0005-0000-0000-00006D090000}"/>
    <cellStyle name="C￥AØ_laroux_2 35" xfId="3179" xr:uid="{00000000-0005-0000-0000-00006E090000}"/>
    <cellStyle name="Ç¥ÁØ_laroux_2 35" xfId="3180" xr:uid="{00000000-0005-0000-0000-00006F090000}"/>
    <cellStyle name="C￥AØ_laroux_2 36" xfId="3181" xr:uid="{00000000-0005-0000-0000-000070090000}"/>
    <cellStyle name="Ç¥ÁØ_laroux_2 36" xfId="3182" xr:uid="{00000000-0005-0000-0000-000071090000}"/>
    <cellStyle name="C￥AØ_laroux_2 37" xfId="3183" xr:uid="{00000000-0005-0000-0000-000072090000}"/>
    <cellStyle name="Ç¥ÁØ_laroux_2 37" xfId="3184" xr:uid="{00000000-0005-0000-0000-000073090000}"/>
    <cellStyle name="C￥AØ_laroux_2 38" xfId="3185" xr:uid="{00000000-0005-0000-0000-000074090000}"/>
    <cellStyle name="Ç¥ÁØ_laroux_2 38" xfId="3186" xr:uid="{00000000-0005-0000-0000-000075090000}"/>
    <cellStyle name="C￥AØ_laroux_2 39" xfId="3187" xr:uid="{00000000-0005-0000-0000-000076090000}"/>
    <cellStyle name="Ç¥ÁØ_laroux_2 39" xfId="3188" xr:uid="{00000000-0005-0000-0000-000077090000}"/>
    <cellStyle name="C￥AØ_laroux_2 4" xfId="1174" xr:uid="{00000000-0005-0000-0000-000078090000}"/>
    <cellStyle name="Ç¥ÁØ_laroux_2 4" xfId="1175" xr:uid="{00000000-0005-0000-0000-000079090000}"/>
    <cellStyle name="C￥AØ_laroux_2 40" xfId="3189" xr:uid="{00000000-0005-0000-0000-00007A090000}"/>
    <cellStyle name="Ç¥ÁØ_laroux_2 40" xfId="3190" xr:uid="{00000000-0005-0000-0000-00007B090000}"/>
    <cellStyle name="C￥AØ_laroux_2 41" xfId="3191" xr:uid="{00000000-0005-0000-0000-00007C090000}"/>
    <cellStyle name="Ç¥ÁØ_laroux_2 41" xfId="3192" xr:uid="{00000000-0005-0000-0000-00007D090000}"/>
    <cellStyle name="C￥AØ_laroux_2 5" xfId="1176" xr:uid="{00000000-0005-0000-0000-00007E090000}"/>
    <cellStyle name="Ç¥ÁØ_laroux_2 5" xfId="1177" xr:uid="{00000000-0005-0000-0000-00007F090000}"/>
    <cellStyle name="C￥AØ_laroux_2 6" xfId="1178" xr:uid="{00000000-0005-0000-0000-000080090000}"/>
    <cellStyle name="Ç¥ÁØ_laroux_2 6" xfId="1179" xr:uid="{00000000-0005-0000-0000-000081090000}"/>
    <cellStyle name="C￥AØ_laroux_2 7" xfId="1180" xr:uid="{00000000-0005-0000-0000-000082090000}"/>
    <cellStyle name="Ç¥ÁØ_laroux_2 7" xfId="1181" xr:uid="{00000000-0005-0000-0000-000083090000}"/>
    <cellStyle name="C￥AØ_laroux_2 8" xfId="1182" xr:uid="{00000000-0005-0000-0000-000084090000}"/>
    <cellStyle name="Ç¥ÁØ_laroux_2 8" xfId="1183" xr:uid="{00000000-0005-0000-0000-000085090000}"/>
    <cellStyle name="C￥AØ_laroux_2 9" xfId="1184" xr:uid="{00000000-0005-0000-0000-000086090000}"/>
    <cellStyle name="Ç¥ÁØ_laroux_2 9" xfId="1185" xr:uid="{00000000-0005-0000-0000-000087090000}"/>
    <cellStyle name="C￥AØ_laroux_2_Sheet1" xfId="248" xr:uid="{00000000-0005-0000-0000-000088090000}"/>
    <cellStyle name="Ç¥ÁØ_laroux_2_Sheet1" xfId="249" xr:uid="{00000000-0005-0000-0000-000089090000}"/>
    <cellStyle name="C￥AØ_laroux_2_Sheet1 10" xfId="1186" xr:uid="{00000000-0005-0000-0000-00008A090000}"/>
    <cellStyle name="Ç¥ÁØ_laroux_2_Sheet1 10" xfId="1187" xr:uid="{00000000-0005-0000-0000-00008B090000}"/>
    <cellStyle name="C￥AØ_laroux_2_Sheet1 11" xfId="1188" xr:uid="{00000000-0005-0000-0000-00008C090000}"/>
    <cellStyle name="Ç¥ÁØ_laroux_2_Sheet1 11" xfId="1189" xr:uid="{00000000-0005-0000-0000-00008D090000}"/>
    <cellStyle name="C￥AØ_laroux_2_Sheet1 12" xfId="3193" xr:uid="{00000000-0005-0000-0000-00008E090000}"/>
    <cellStyle name="Ç¥ÁØ_laroux_2_Sheet1 12" xfId="3194" xr:uid="{00000000-0005-0000-0000-00008F090000}"/>
    <cellStyle name="C￥AØ_laroux_2_Sheet1 13" xfId="3195" xr:uid="{00000000-0005-0000-0000-000090090000}"/>
    <cellStyle name="Ç¥ÁØ_laroux_2_Sheet1 13" xfId="3196" xr:uid="{00000000-0005-0000-0000-000091090000}"/>
    <cellStyle name="C￥AØ_laroux_2_Sheet1 14" xfId="3197" xr:uid="{00000000-0005-0000-0000-000092090000}"/>
    <cellStyle name="Ç¥ÁØ_laroux_2_Sheet1 14" xfId="3198" xr:uid="{00000000-0005-0000-0000-000093090000}"/>
    <cellStyle name="C￥AØ_laroux_2_Sheet1 15" xfId="3199" xr:uid="{00000000-0005-0000-0000-000094090000}"/>
    <cellStyle name="Ç¥ÁØ_laroux_2_Sheet1 15" xfId="3200" xr:uid="{00000000-0005-0000-0000-000095090000}"/>
    <cellStyle name="C￥AØ_laroux_2_Sheet1 16" xfId="3201" xr:uid="{00000000-0005-0000-0000-000096090000}"/>
    <cellStyle name="Ç¥ÁØ_laroux_2_Sheet1 16" xfId="3202" xr:uid="{00000000-0005-0000-0000-000097090000}"/>
    <cellStyle name="C￥AØ_laroux_2_Sheet1 17" xfId="3203" xr:uid="{00000000-0005-0000-0000-000098090000}"/>
    <cellStyle name="Ç¥ÁØ_laroux_2_Sheet1 17" xfId="3204" xr:uid="{00000000-0005-0000-0000-000099090000}"/>
    <cellStyle name="C￥AØ_laroux_2_Sheet1 18" xfId="3205" xr:uid="{00000000-0005-0000-0000-00009A090000}"/>
    <cellStyle name="Ç¥ÁØ_laroux_2_Sheet1 18" xfId="3206" xr:uid="{00000000-0005-0000-0000-00009B090000}"/>
    <cellStyle name="C￥AØ_laroux_2_Sheet1 19" xfId="3207" xr:uid="{00000000-0005-0000-0000-00009C090000}"/>
    <cellStyle name="Ç¥ÁØ_laroux_2_Sheet1 19" xfId="3208" xr:uid="{00000000-0005-0000-0000-00009D090000}"/>
    <cellStyle name="C￥AØ_laroux_2_Sheet1 2" xfId="1190" xr:uid="{00000000-0005-0000-0000-00009E090000}"/>
    <cellStyle name="Ç¥ÁØ_laroux_2_Sheet1 2" xfId="1191" xr:uid="{00000000-0005-0000-0000-00009F090000}"/>
    <cellStyle name="C￥AØ_laroux_2_Sheet1 20" xfId="3209" xr:uid="{00000000-0005-0000-0000-0000A0090000}"/>
    <cellStyle name="Ç¥ÁØ_laroux_2_Sheet1 20" xfId="3210" xr:uid="{00000000-0005-0000-0000-0000A1090000}"/>
    <cellStyle name="C￥AØ_laroux_2_Sheet1 21" xfId="3211" xr:uid="{00000000-0005-0000-0000-0000A2090000}"/>
    <cellStyle name="Ç¥ÁØ_laroux_2_Sheet1 21" xfId="3212" xr:uid="{00000000-0005-0000-0000-0000A3090000}"/>
    <cellStyle name="C￥AØ_laroux_2_Sheet1 22" xfId="3213" xr:uid="{00000000-0005-0000-0000-0000A4090000}"/>
    <cellStyle name="Ç¥ÁØ_laroux_2_Sheet1 22" xfId="3214" xr:uid="{00000000-0005-0000-0000-0000A5090000}"/>
    <cellStyle name="C￥AØ_laroux_2_Sheet1 23" xfId="3215" xr:uid="{00000000-0005-0000-0000-0000A6090000}"/>
    <cellStyle name="Ç¥ÁØ_laroux_2_Sheet1 23" xfId="3216" xr:uid="{00000000-0005-0000-0000-0000A7090000}"/>
    <cellStyle name="C￥AØ_laroux_2_Sheet1 24" xfId="3217" xr:uid="{00000000-0005-0000-0000-0000A8090000}"/>
    <cellStyle name="Ç¥ÁØ_laroux_2_Sheet1 24" xfId="3218" xr:uid="{00000000-0005-0000-0000-0000A9090000}"/>
    <cellStyle name="C￥AØ_laroux_2_Sheet1 25" xfId="3219" xr:uid="{00000000-0005-0000-0000-0000AA090000}"/>
    <cellStyle name="Ç¥ÁØ_laroux_2_Sheet1 25" xfId="3220" xr:uid="{00000000-0005-0000-0000-0000AB090000}"/>
    <cellStyle name="C￥AØ_laroux_2_Sheet1 26" xfId="3221" xr:uid="{00000000-0005-0000-0000-0000AC090000}"/>
    <cellStyle name="Ç¥ÁØ_laroux_2_Sheet1 26" xfId="3222" xr:uid="{00000000-0005-0000-0000-0000AD090000}"/>
    <cellStyle name="C￥AØ_laroux_2_Sheet1 27" xfId="3223" xr:uid="{00000000-0005-0000-0000-0000AE090000}"/>
    <cellStyle name="Ç¥ÁØ_laroux_2_Sheet1 27" xfId="3224" xr:uid="{00000000-0005-0000-0000-0000AF090000}"/>
    <cellStyle name="C￥AØ_laroux_2_Sheet1 28" xfId="3225" xr:uid="{00000000-0005-0000-0000-0000B0090000}"/>
    <cellStyle name="Ç¥ÁØ_laroux_2_Sheet1 28" xfId="3226" xr:uid="{00000000-0005-0000-0000-0000B1090000}"/>
    <cellStyle name="C￥AØ_laroux_2_Sheet1 29" xfId="3227" xr:uid="{00000000-0005-0000-0000-0000B2090000}"/>
    <cellStyle name="Ç¥ÁØ_laroux_2_Sheet1 29" xfId="3228" xr:uid="{00000000-0005-0000-0000-0000B3090000}"/>
    <cellStyle name="C￥AØ_laroux_2_Sheet1 3" xfId="1192" xr:uid="{00000000-0005-0000-0000-0000B4090000}"/>
    <cellStyle name="Ç¥ÁØ_laroux_2_Sheet1 3" xfId="1193" xr:uid="{00000000-0005-0000-0000-0000B5090000}"/>
    <cellStyle name="C￥AØ_laroux_2_Sheet1 30" xfId="3229" xr:uid="{00000000-0005-0000-0000-0000B6090000}"/>
    <cellStyle name="Ç¥ÁØ_laroux_2_Sheet1 30" xfId="3230" xr:uid="{00000000-0005-0000-0000-0000B7090000}"/>
    <cellStyle name="C￥AØ_laroux_2_Sheet1 31" xfId="3231" xr:uid="{00000000-0005-0000-0000-0000B8090000}"/>
    <cellStyle name="Ç¥ÁØ_laroux_2_Sheet1 31" xfId="3232" xr:uid="{00000000-0005-0000-0000-0000B9090000}"/>
    <cellStyle name="C￥AØ_laroux_2_Sheet1 32" xfId="3233" xr:uid="{00000000-0005-0000-0000-0000BA090000}"/>
    <cellStyle name="Ç¥ÁØ_laroux_2_Sheet1 32" xfId="3234" xr:uid="{00000000-0005-0000-0000-0000BB090000}"/>
    <cellStyle name="C￥AØ_laroux_2_Sheet1 33" xfId="3235" xr:uid="{00000000-0005-0000-0000-0000BC090000}"/>
    <cellStyle name="Ç¥ÁØ_laroux_2_Sheet1 33" xfId="3236" xr:uid="{00000000-0005-0000-0000-0000BD090000}"/>
    <cellStyle name="C￥AØ_laroux_2_Sheet1 34" xfId="3237" xr:uid="{00000000-0005-0000-0000-0000BE090000}"/>
    <cellStyle name="Ç¥ÁØ_laroux_2_Sheet1 34" xfId="3238" xr:uid="{00000000-0005-0000-0000-0000BF090000}"/>
    <cellStyle name="C￥AØ_laroux_2_Sheet1 35" xfId="3239" xr:uid="{00000000-0005-0000-0000-0000C0090000}"/>
    <cellStyle name="Ç¥ÁØ_laroux_2_Sheet1 35" xfId="3240" xr:uid="{00000000-0005-0000-0000-0000C1090000}"/>
    <cellStyle name="C￥AØ_laroux_2_Sheet1 36" xfId="3241" xr:uid="{00000000-0005-0000-0000-0000C2090000}"/>
    <cellStyle name="Ç¥ÁØ_laroux_2_Sheet1 36" xfId="3242" xr:uid="{00000000-0005-0000-0000-0000C3090000}"/>
    <cellStyle name="C￥AØ_laroux_2_Sheet1 37" xfId="3243" xr:uid="{00000000-0005-0000-0000-0000C4090000}"/>
    <cellStyle name="Ç¥ÁØ_laroux_2_Sheet1 37" xfId="3244" xr:uid="{00000000-0005-0000-0000-0000C5090000}"/>
    <cellStyle name="C￥AØ_laroux_2_Sheet1 38" xfId="3245" xr:uid="{00000000-0005-0000-0000-0000C6090000}"/>
    <cellStyle name="Ç¥ÁØ_laroux_2_Sheet1 38" xfId="3246" xr:uid="{00000000-0005-0000-0000-0000C7090000}"/>
    <cellStyle name="C￥AØ_laroux_2_Sheet1 39" xfId="3247" xr:uid="{00000000-0005-0000-0000-0000C8090000}"/>
    <cellStyle name="Ç¥ÁØ_laroux_2_Sheet1 39" xfId="3248" xr:uid="{00000000-0005-0000-0000-0000C9090000}"/>
    <cellStyle name="C￥AØ_laroux_2_Sheet1 4" xfId="1194" xr:uid="{00000000-0005-0000-0000-0000CA090000}"/>
    <cellStyle name="Ç¥ÁØ_laroux_2_Sheet1 4" xfId="1195" xr:uid="{00000000-0005-0000-0000-0000CB090000}"/>
    <cellStyle name="C￥AØ_laroux_2_Sheet1 40" xfId="3249" xr:uid="{00000000-0005-0000-0000-0000CC090000}"/>
    <cellStyle name="Ç¥ÁØ_laroux_2_Sheet1 40" xfId="3250" xr:uid="{00000000-0005-0000-0000-0000CD090000}"/>
    <cellStyle name="C￥AØ_laroux_2_Sheet1 41" xfId="3251" xr:uid="{00000000-0005-0000-0000-0000CE090000}"/>
    <cellStyle name="Ç¥ÁØ_laroux_2_Sheet1 41" xfId="3252" xr:uid="{00000000-0005-0000-0000-0000CF090000}"/>
    <cellStyle name="C￥AØ_laroux_2_Sheet1 5" xfId="1196" xr:uid="{00000000-0005-0000-0000-0000D0090000}"/>
    <cellStyle name="Ç¥ÁØ_laroux_2_Sheet1 5" xfId="1197" xr:uid="{00000000-0005-0000-0000-0000D1090000}"/>
    <cellStyle name="C￥AØ_laroux_2_Sheet1 6" xfId="1198" xr:uid="{00000000-0005-0000-0000-0000D2090000}"/>
    <cellStyle name="Ç¥ÁØ_laroux_2_Sheet1 6" xfId="1199" xr:uid="{00000000-0005-0000-0000-0000D3090000}"/>
    <cellStyle name="C￥AØ_laroux_2_Sheet1 7" xfId="1200" xr:uid="{00000000-0005-0000-0000-0000D4090000}"/>
    <cellStyle name="Ç¥ÁØ_laroux_2_Sheet1 7" xfId="1201" xr:uid="{00000000-0005-0000-0000-0000D5090000}"/>
    <cellStyle name="C￥AØ_laroux_2_Sheet1 8" xfId="1202" xr:uid="{00000000-0005-0000-0000-0000D6090000}"/>
    <cellStyle name="Ç¥ÁØ_laroux_2_Sheet1 8" xfId="1203" xr:uid="{00000000-0005-0000-0000-0000D7090000}"/>
    <cellStyle name="C￥AØ_laroux_2_Sheet1 9" xfId="1204" xr:uid="{00000000-0005-0000-0000-0000D8090000}"/>
    <cellStyle name="Ç¥ÁØ_laroux_2_Sheet1 9" xfId="1205" xr:uid="{00000000-0005-0000-0000-0000D9090000}"/>
    <cellStyle name="C￥AØ_laroux_3" xfId="250" xr:uid="{00000000-0005-0000-0000-0000DA090000}"/>
    <cellStyle name="Ç¥ÁØ_laroux_3" xfId="251" xr:uid="{00000000-0005-0000-0000-0000DB090000}"/>
    <cellStyle name="C￥AØ_laroux_3 10" xfId="1206" xr:uid="{00000000-0005-0000-0000-0000DC090000}"/>
    <cellStyle name="Ç¥ÁØ_laroux_3 10" xfId="1207" xr:uid="{00000000-0005-0000-0000-0000DD090000}"/>
    <cellStyle name="C￥AØ_laroux_3 11" xfId="1208" xr:uid="{00000000-0005-0000-0000-0000DE090000}"/>
    <cellStyle name="Ç¥ÁØ_laroux_3 11" xfId="1209" xr:uid="{00000000-0005-0000-0000-0000DF090000}"/>
    <cellStyle name="C￥AØ_laroux_3 12" xfId="3253" xr:uid="{00000000-0005-0000-0000-0000E0090000}"/>
    <cellStyle name="Ç¥ÁØ_laroux_3 12" xfId="3254" xr:uid="{00000000-0005-0000-0000-0000E1090000}"/>
    <cellStyle name="C￥AØ_laroux_3 13" xfId="3255" xr:uid="{00000000-0005-0000-0000-0000E2090000}"/>
    <cellStyle name="Ç¥ÁØ_laroux_3 13" xfId="3256" xr:uid="{00000000-0005-0000-0000-0000E3090000}"/>
    <cellStyle name="C￥AØ_laroux_3 14" xfId="3257" xr:uid="{00000000-0005-0000-0000-0000E4090000}"/>
    <cellStyle name="Ç¥ÁØ_laroux_3 14" xfId="3258" xr:uid="{00000000-0005-0000-0000-0000E5090000}"/>
    <cellStyle name="C￥AØ_laroux_3 15" xfId="3259" xr:uid="{00000000-0005-0000-0000-0000E6090000}"/>
    <cellStyle name="Ç¥ÁØ_laroux_3 15" xfId="3260" xr:uid="{00000000-0005-0000-0000-0000E7090000}"/>
    <cellStyle name="C￥AØ_laroux_3 16" xfId="3261" xr:uid="{00000000-0005-0000-0000-0000E8090000}"/>
    <cellStyle name="Ç¥ÁØ_laroux_3 16" xfId="3262" xr:uid="{00000000-0005-0000-0000-0000E9090000}"/>
    <cellStyle name="C￥AØ_laroux_3 17" xfId="3263" xr:uid="{00000000-0005-0000-0000-0000EA090000}"/>
    <cellStyle name="Ç¥ÁØ_laroux_3 17" xfId="3264" xr:uid="{00000000-0005-0000-0000-0000EB090000}"/>
    <cellStyle name="C￥AØ_laroux_3 18" xfId="3265" xr:uid="{00000000-0005-0000-0000-0000EC090000}"/>
    <cellStyle name="Ç¥ÁØ_laroux_3 18" xfId="3266" xr:uid="{00000000-0005-0000-0000-0000ED090000}"/>
    <cellStyle name="C￥AØ_laroux_3 19" xfId="3267" xr:uid="{00000000-0005-0000-0000-0000EE090000}"/>
    <cellStyle name="Ç¥ÁØ_laroux_3 19" xfId="3268" xr:uid="{00000000-0005-0000-0000-0000EF090000}"/>
    <cellStyle name="C￥AØ_laroux_3 2" xfId="1210" xr:uid="{00000000-0005-0000-0000-0000F0090000}"/>
    <cellStyle name="Ç¥ÁØ_laroux_3 2" xfId="1211" xr:uid="{00000000-0005-0000-0000-0000F1090000}"/>
    <cellStyle name="C￥AØ_laroux_3 20" xfId="3269" xr:uid="{00000000-0005-0000-0000-0000F2090000}"/>
    <cellStyle name="Ç¥ÁØ_laroux_3 20" xfId="3270" xr:uid="{00000000-0005-0000-0000-0000F3090000}"/>
    <cellStyle name="C￥AØ_laroux_3 21" xfId="3271" xr:uid="{00000000-0005-0000-0000-0000F4090000}"/>
    <cellStyle name="Ç¥ÁØ_laroux_3 21" xfId="3272" xr:uid="{00000000-0005-0000-0000-0000F5090000}"/>
    <cellStyle name="C￥AØ_laroux_3 22" xfId="3273" xr:uid="{00000000-0005-0000-0000-0000F6090000}"/>
    <cellStyle name="Ç¥ÁØ_laroux_3 22" xfId="3274" xr:uid="{00000000-0005-0000-0000-0000F7090000}"/>
    <cellStyle name="C￥AØ_laroux_3 23" xfId="3275" xr:uid="{00000000-0005-0000-0000-0000F8090000}"/>
    <cellStyle name="Ç¥ÁØ_laroux_3 23" xfId="3276" xr:uid="{00000000-0005-0000-0000-0000F9090000}"/>
    <cellStyle name="C￥AØ_laroux_3 24" xfId="3277" xr:uid="{00000000-0005-0000-0000-0000FA090000}"/>
    <cellStyle name="Ç¥ÁØ_laroux_3 24" xfId="3278" xr:uid="{00000000-0005-0000-0000-0000FB090000}"/>
    <cellStyle name="C￥AØ_laroux_3 25" xfId="3279" xr:uid="{00000000-0005-0000-0000-0000FC090000}"/>
    <cellStyle name="Ç¥ÁØ_laroux_3 25" xfId="3280" xr:uid="{00000000-0005-0000-0000-0000FD090000}"/>
    <cellStyle name="C￥AØ_laroux_3 26" xfId="3281" xr:uid="{00000000-0005-0000-0000-0000FE090000}"/>
    <cellStyle name="Ç¥ÁØ_laroux_3 26" xfId="3282" xr:uid="{00000000-0005-0000-0000-0000FF090000}"/>
    <cellStyle name="C￥AØ_laroux_3 27" xfId="3283" xr:uid="{00000000-0005-0000-0000-0000000A0000}"/>
    <cellStyle name="Ç¥ÁØ_laroux_3 27" xfId="3284" xr:uid="{00000000-0005-0000-0000-0000010A0000}"/>
    <cellStyle name="C￥AØ_laroux_3 28" xfId="3285" xr:uid="{00000000-0005-0000-0000-0000020A0000}"/>
    <cellStyle name="Ç¥ÁØ_laroux_3 28" xfId="3286" xr:uid="{00000000-0005-0000-0000-0000030A0000}"/>
    <cellStyle name="C￥AØ_laroux_3 29" xfId="3287" xr:uid="{00000000-0005-0000-0000-0000040A0000}"/>
    <cellStyle name="Ç¥ÁØ_laroux_3 29" xfId="3288" xr:uid="{00000000-0005-0000-0000-0000050A0000}"/>
    <cellStyle name="C￥AØ_laroux_3 3" xfId="1212" xr:uid="{00000000-0005-0000-0000-0000060A0000}"/>
    <cellStyle name="Ç¥ÁØ_laroux_3 3" xfId="1213" xr:uid="{00000000-0005-0000-0000-0000070A0000}"/>
    <cellStyle name="C￥AØ_laroux_3 30" xfId="3289" xr:uid="{00000000-0005-0000-0000-0000080A0000}"/>
    <cellStyle name="Ç¥ÁØ_laroux_3 30" xfId="3290" xr:uid="{00000000-0005-0000-0000-0000090A0000}"/>
    <cellStyle name="C￥AØ_laroux_3 31" xfId="3291" xr:uid="{00000000-0005-0000-0000-00000A0A0000}"/>
    <cellStyle name="Ç¥ÁØ_laroux_3 31" xfId="3292" xr:uid="{00000000-0005-0000-0000-00000B0A0000}"/>
    <cellStyle name="C￥AØ_laroux_3 32" xfId="3293" xr:uid="{00000000-0005-0000-0000-00000C0A0000}"/>
    <cellStyle name="Ç¥ÁØ_laroux_3 32" xfId="3294" xr:uid="{00000000-0005-0000-0000-00000D0A0000}"/>
    <cellStyle name="C￥AØ_laroux_3 33" xfId="3295" xr:uid="{00000000-0005-0000-0000-00000E0A0000}"/>
    <cellStyle name="Ç¥ÁØ_laroux_3 33" xfId="3296" xr:uid="{00000000-0005-0000-0000-00000F0A0000}"/>
    <cellStyle name="C￥AØ_laroux_3 34" xfId="3297" xr:uid="{00000000-0005-0000-0000-0000100A0000}"/>
    <cellStyle name="Ç¥ÁØ_laroux_3 34" xfId="3298" xr:uid="{00000000-0005-0000-0000-0000110A0000}"/>
    <cellStyle name="C￥AØ_laroux_3 35" xfId="3299" xr:uid="{00000000-0005-0000-0000-0000120A0000}"/>
    <cellStyle name="Ç¥ÁØ_laroux_3 35" xfId="3300" xr:uid="{00000000-0005-0000-0000-0000130A0000}"/>
    <cellStyle name="C￥AØ_laroux_3 36" xfId="3301" xr:uid="{00000000-0005-0000-0000-0000140A0000}"/>
    <cellStyle name="Ç¥ÁØ_laroux_3 36" xfId="3302" xr:uid="{00000000-0005-0000-0000-0000150A0000}"/>
    <cellStyle name="C￥AØ_laroux_3 37" xfId="3303" xr:uid="{00000000-0005-0000-0000-0000160A0000}"/>
    <cellStyle name="Ç¥ÁØ_laroux_3 37" xfId="3304" xr:uid="{00000000-0005-0000-0000-0000170A0000}"/>
    <cellStyle name="C￥AØ_laroux_3 38" xfId="3305" xr:uid="{00000000-0005-0000-0000-0000180A0000}"/>
    <cellStyle name="Ç¥ÁØ_laroux_3 38" xfId="3306" xr:uid="{00000000-0005-0000-0000-0000190A0000}"/>
    <cellStyle name="C￥AØ_laroux_3 39" xfId="3307" xr:uid="{00000000-0005-0000-0000-00001A0A0000}"/>
    <cellStyle name="Ç¥ÁØ_laroux_3 39" xfId="3308" xr:uid="{00000000-0005-0000-0000-00001B0A0000}"/>
    <cellStyle name="C￥AØ_laroux_3 4" xfId="1214" xr:uid="{00000000-0005-0000-0000-00001C0A0000}"/>
    <cellStyle name="Ç¥ÁØ_laroux_3 4" xfId="1215" xr:uid="{00000000-0005-0000-0000-00001D0A0000}"/>
    <cellStyle name="C￥AØ_laroux_3 40" xfId="3309" xr:uid="{00000000-0005-0000-0000-00001E0A0000}"/>
    <cellStyle name="Ç¥ÁØ_laroux_3 40" xfId="3310" xr:uid="{00000000-0005-0000-0000-00001F0A0000}"/>
    <cellStyle name="C￥AØ_laroux_3 41" xfId="3311" xr:uid="{00000000-0005-0000-0000-0000200A0000}"/>
    <cellStyle name="Ç¥ÁØ_laroux_3 41" xfId="3312" xr:uid="{00000000-0005-0000-0000-0000210A0000}"/>
    <cellStyle name="C￥AØ_laroux_3 5" xfId="1216" xr:uid="{00000000-0005-0000-0000-0000220A0000}"/>
    <cellStyle name="Ç¥ÁØ_laroux_3 5" xfId="1217" xr:uid="{00000000-0005-0000-0000-0000230A0000}"/>
    <cellStyle name="C￥AØ_laroux_3 6" xfId="1218" xr:uid="{00000000-0005-0000-0000-0000240A0000}"/>
    <cellStyle name="Ç¥ÁØ_laroux_3 6" xfId="1219" xr:uid="{00000000-0005-0000-0000-0000250A0000}"/>
    <cellStyle name="C￥AØ_laroux_3 7" xfId="1220" xr:uid="{00000000-0005-0000-0000-0000260A0000}"/>
    <cellStyle name="Ç¥ÁØ_laroux_3 7" xfId="1221" xr:uid="{00000000-0005-0000-0000-0000270A0000}"/>
    <cellStyle name="C￥AØ_laroux_3 8" xfId="1222" xr:uid="{00000000-0005-0000-0000-0000280A0000}"/>
    <cellStyle name="Ç¥ÁØ_laroux_3 8" xfId="1223" xr:uid="{00000000-0005-0000-0000-0000290A0000}"/>
    <cellStyle name="C￥AØ_laroux_3 9" xfId="1224" xr:uid="{00000000-0005-0000-0000-00002A0A0000}"/>
    <cellStyle name="Ç¥ÁØ_laroux_3 9" xfId="1225" xr:uid="{00000000-0005-0000-0000-00002B0A0000}"/>
    <cellStyle name="C￥AØ_laroux_4" xfId="252" xr:uid="{00000000-0005-0000-0000-00002C0A0000}"/>
    <cellStyle name="Ç¥ÁØ_laroux_4" xfId="253" xr:uid="{00000000-0005-0000-0000-00002D0A0000}"/>
    <cellStyle name="C￥AØ_laroux_4 10" xfId="1226" xr:uid="{00000000-0005-0000-0000-00002E0A0000}"/>
    <cellStyle name="Ç¥ÁØ_laroux_4 10" xfId="1227" xr:uid="{00000000-0005-0000-0000-00002F0A0000}"/>
    <cellStyle name="C￥AØ_laroux_4 11" xfId="1228" xr:uid="{00000000-0005-0000-0000-0000300A0000}"/>
    <cellStyle name="Ç¥ÁØ_laroux_4 11" xfId="1229" xr:uid="{00000000-0005-0000-0000-0000310A0000}"/>
    <cellStyle name="C￥AØ_laroux_4 12" xfId="3313" xr:uid="{00000000-0005-0000-0000-0000320A0000}"/>
    <cellStyle name="Ç¥ÁØ_laroux_4 12" xfId="3314" xr:uid="{00000000-0005-0000-0000-0000330A0000}"/>
    <cellStyle name="C￥AØ_laroux_4 13" xfId="3315" xr:uid="{00000000-0005-0000-0000-0000340A0000}"/>
    <cellStyle name="Ç¥ÁØ_laroux_4 13" xfId="3316" xr:uid="{00000000-0005-0000-0000-0000350A0000}"/>
    <cellStyle name="C￥AØ_laroux_4 14" xfId="3317" xr:uid="{00000000-0005-0000-0000-0000360A0000}"/>
    <cellStyle name="Ç¥ÁØ_laroux_4 14" xfId="3318" xr:uid="{00000000-0005-0000-0000-0000370A0000}"/>
    <cellStyle name="C￥AØ_laroux_4 15" xfId="3319" xr:uid="{00000000-0005-0000-0000-0000380A0000}"/>
    <cellStyle name="Ç¥ÁØ_laroux_4 15" xfId="3320" xr:uid="{00000000-0005-0000-0000-0000390A0000}"/>
    <cellStyle name="C￥AØ_laroux_4 16" xfId="3321" xr:uid="{00000000-0005-0000-0000-00003A0A0000}"/>
    <cellStyle name="Ç¥ÁØ_laroux_4 16" xfId="3322" xr:uid="{00000000-0005-0000-0000-00003B0A0000}"/>
    <cellStyle name="C￥AØ_laroux_4 17" xfId="3323" xr:uid="{00000000-0005-0000-0000-00003C0A0000}"/>
    <cellStyle name="Ç¥ÁØ_laroux_4 17" xfId="3324" xr:uid="{00000000-0005-0000-0000-00003D0A0000}"/>
    <cellStyle name="C￥AØ_laroux_4 18" xfId="3325" xr:uid="{00000000-0005-0000-0000-00003E0A0000}"/>
    <cellStyle name="Ç¥ÁØ_laroux_4 18" xfId="3326" xr:uid="{00000000-0005-0000-0000-00003F0A0000}"/>
    <cellStyle name="C￥AØ_laroux_4 19" xfId="3327" xr:uid="{00000000-0005-0000-0000-0000400A0000}"/>
    <cellStyle name="Ç¥ÁØ_laroux_4 19" xfId="3328" xr:uid="{00000000-0005-0000-0000-0000410A0000}"/>
    <cellStyle name="C￥AØ_laroux_4 2" xfId="1230" xr:uid="{00000000-0005-0000-0000-0000420A0000}"/>
    <cellStyle name="Ç¥ÁØ_laroux_4 2" xfId="1231" xr:uid="{00000000-0005-0000-0000-0000430A0000}"/>
    <cellStyle name="C￥AØ_laroux_4 20" xfId="3329" xr:uid="{00000000-0005-0000-0000-0000440A0000}"/>
    <cellStyle name="Ç¥ÁØ_laroux_4 20" xfId="3330" xr:uid="{00000000-0005-0000-0000-0000450A0000}"/>
    <cellStyle name="C￥AØ_laroux_4 21" xfId="3331" xr:uid="{00000000-0005-0000-0000-0000460A0000}"/>
    <cellStyle name="Ç¥ÁØ_laroux_4 21" xfId="3332" xr:uid="{00000000-0005-0000-0000-0000470A0000}"/>
    <cellStyle name="C￥AØ_laroux_4 22" xfId="3333" xr:uid="{00000000-0005-0000-0000-0000480A0000}"/>
    <cellStyle name="Ç¥ÁØ_laroux_4 22" xfId="3334" xr:uid="{00000000-0005-0000-0000-0000490A0000}"/>
    <cellStyle name="C￥AØ_laroux_4 23" xfId="3335" xr:uid="{00000000-0005-0000-0000-00004A0A0000}"/>
    <cellStyle name="Ç¥ÁØ_laroux_4 23" xfId="3336" xr:uid="{00000000-0005-0000-0000-00004B0A0000}"/>
    <cellStyle name="C￥AØ_laroux_4 24" xfId="3337" xr:uid="{00000000-0005-0000-0000-00004C0A0000}"/>
    <cellStyle name="Ç¥ÁØ_laroux_4 24" xfId="3338" xr:uid="{00000000-0005-0000-0000-00004D0A0000}"/>
    <cellStyle name="C￥AØ_laroux_4 25" xfId="3339" xr:uid="{00000000-0005-0000-0000-00004E0A0000}"/>
    <cellStyle name="Ç¥ÁØ_laroux_4 25" xfId="3340" xr:uid="{00000000-0005-0000-0000-00004F0A0000}"/>
    <cellStyle name="C￥AØ_laroux_4 26" xfId="3341" xr:uid="{00000000-0005-0000-0000-0000500A0000}"/>
    <cellStyle name="Ç¥ÁØ_laroux_4 26" xfId="3342" xr:uid="{00000000-0005-0000-0000-0000510A0000}"/>
    <cellStyle name="C￥AØ_laroux_4 27" xfId="3343" xr:uid="{00000000-0005-0000-0000-0000520A0000}"/>
    <cellStyle name="Ç¥ÁØ_laroux_4 27" xfId="3344" xr:uid="{00000000-0005-0000-0000-0000530A0000}"/>
    <cellStyle name="C￥AØ_laroux_4 28" xfId="3345" xr:uid="{00000000-0005-0000-0000-0000540A0000}"/>
    <cellStyle name="Ç¥ÁØ_laroux_4 28" xfId="3346" xr:uid="{00000000-0005-0000-0000-0000550A0000}"/>
    <cellStyle name="C￥AØ_laroux_4 29" xfId="3347" xr:uid="{00000000-0005-0000-0000-0000560A0000}"/>
    <cellStyle name="Ç¥ÁØ_laroux_4 29" xfId="3348" xr:uid="{00000000-0005-0000-0000-0000570A0000}"/>
    <cellStyle name="C￥AØ_laroux_4 3" xfId="1232" xr:uid="{00000000-0005-0000-0000-0000580A0000}"/>
    <cellStyle name="Ç¥ÁØ_laroux_4 3" xfId="1233" xr:uid="{00000000-0005-0000-0000-0000590A0000}"/>
    <cellStyle name="C￥AØ_laroux_4 30" xfId="3349" xr:uid="{00000000-0005-0000-0000-00005A0A0000}"/>
    <cellStyle name="Ç¥ÁØ_laroux_4 30" xfId="3350" xr:uid="{00000000-0005-0000-0000-00005B0A0000}"/>
    <cellStyle name="C￥AØ_laroux_4 31" xfId="3351" xr:uid="{00000000-0005-0000-0000-00005C0A0000}"/>
    <cellStyle name="Ç¥ÁØ_laroux_4 31" xfId="3352" xr:uid="{00000000-0005-0000-0000-00005D0A0000}"/>
    <cellStyle name="C￥AØ_laroux_4 32" xfId="3353" xr:uid="{00000000-0005-0000-0000-00005E0A0000}"/>
    <cellStyle name="Ç¥ÁØ_laroux_4 32" xfId="3354" xr:uid="{00000000-0005-0000-0000-00005F0A0000}"/>
    <cellStyle name="C￥AØ_laroux_4 33" xfId="3355" xr:uid="{00000000-0005-0000-0000-0000600A0000}"/>
    <cellStyle name="Ç¥ÁØ_laroux_4 33" xfId="3356" xr:uid="{00000000-0005-0000-0000-0000610A0000}"/>
    <cellStyle name="C￥AØ_laroux_4 34" xfId="3357" xr:uid="{00000000-0005-0000-0000-0000620A0000}"/>
    <cellStyle name="Ç¥ÁØ_laroux_4 34" xfId="3358" xr:uid="{00000000-0005-0000-0000-0000630A0000}"/>
    <cellStyle name="C￥AØ_laroux_4 35" xfId="3359" xr:uid="{00000000-0005-0000-0000-0000640A0000}"/>
    <cellStyle name="Ç¥ÁØ_laroux_4 35" xfId="3360" xr:uid="{00000000-0005-0000-0000-0000650A0000}"/>
    <cellStyle name="C￥AØ_laroux_4 36" xfId="3361" xr:uid="{00000000-0005-0000-0000-0000660A0000}"/>
    <cellStyle name="Ç¥ÁØ_laroux_4 36" xfId="3362" xr:uid="{00000000-0005-0000-0000-0000670A0000}"/>
    <cellStyle name="C￥AØ_laroux_4 37" xfId="3363" xr:uid="{00000000-0005-0000-0000-0000680A0000}"/>
    <cellStyle name="Ç¥ÁØ_laroux_4 37" xfId="3364" xr:uid="{00000000-0005-0000-0000-0000690A0000}"/>
    <cellStyle name="C￥AØ_laroux_4 38" xfId="3365" xr:uid="{00000000-0005-0000-0000-00006A0A0000}"/>
    <cellStyle name="Ç¥ÁØ_laroux_4 38" xfId="3366" xr:uid="{00000000-0005-0000-0000-00006B0A0000}"/>
    <cellStyle name="C￥AØ_laroux_4 39" xfId="3367" xr:uid="{00000000-0005-0000-0000-00006C0A0000}"/>
    <cellStyle name="Ç¥ÁØ_laroux_4 39" xfId="3368" xr:uid="{00000000-0005-0000-0000-00006D0A0000}"/>
    <cellStyle name="C￥AØ_laroux_4 4" xfId="1234" xr:uid="{00000000-0005-0000-0000-00006E0A0000}"/>
    <cellStyle name="Ç¥ÁØ_laroux_4 4" xfId="1235" xr:uid="{00000000-0005-0000-0000-00006F0A0000}"/>
    <cellStyle name="C￥AØ_laroux_4 40" xfId="3369" xr:uid="{00000000-0005-0000-0000-0000700A0000}"/>
    <cellStyle name="Ç¥ÁØ_laroux_4 40" xfId="3370" xr:uid="{00000000-0005-0000-0000-0000710A0000}"/>
    <cellStyle name="C￥AØ_laroux_4 41" xfId="3371" xr:uid="{00000000-0005-0000-0000-0000720A0000}"/>
    <cellStyle name="Ç¥ÁØ_laroux_4 41" xfId="3372" xr:uid="{00000000-0005-0000-0000-0000730A0000}"/>
    <cellStyle name="C￥AØ_laroux_4 5" xfId="1236" xr:uid="{00000000-0005-0000-0000-0000740A0000}"/>
    <cellStyle name="Ç¥ÁØ_laroux_4 5" xfId="1237" xr:uid="{00000000-0005-0000-0000-0000750A0000}"/>
    <cellStyle name="C￥AØ_laroux_4 6" xfId="1238" xr:uid="{00000000-0005-0000-0000-0000760A0000}"/>
    <cellStyle name="Ç¥ÁØ_laroux_4 6" xfId="1239" xr:uid="{00000000-0005-0000-0000-0000770A0000}"/>
    <cellStyle name="C￥AØ_laroux_4 7" xfId="1240" xr:uid="{00000000-0005-0000-0000-0000780A0000}"/>
    <cellStyle name="Ç¥ÁØ_laroux_4 7" xfId="1241" xr:uid="{00000000-0005-0000-0000-0000790A0000}"/>
    <cellStyle name="C￥AØ_laroux_4 8" xfId="1242" xr:uid="{00000000-0005-0000-0000-00007A0A0000}"/>
    <cellStyle name="Ç¥ÁØ_laroux_4 8" xfId="1243" xr:uid="{00000000-0005-0000-0000-00007B0A0000}"/>
    <cellStyle name="C￥AØ_laroux_4 9" xfId="1244" xr:uid="{00000000-0005-0000-0000-00007C0A0000}"/>
    <cellStyle name="Ç¥ÁØ_laroux_4 9" xfId="1245" xr:uid="{00000000-0005-0000-0000-00007D0A0000}"/>
    <cellStyle name="C￥AØ_laroux_Sheet1" xfId="254" xr:uid="{00000000-0005-0000-0000-00007E0A0000}"/>
    <cellStyle name="Ç¥ÁØ_laroux_Sheet1" xfId="255" xr:uid="{00000000-0005-0000-0000-00007F0A0000}"/>
    <cellStyle name="C￥AØ_laroux_Sheet1 10" xfId="1246" xr:uid="{00000000-0005-0000-0000-0000800A0000}"/>
    <cellStyle name="Ç¥ÁØ_laroux_Sheet1 10" xfId="1247" xr:uid="{00000000-0005-0000-0000-0000810A0000}"/>
    <cellStyle name="C￥AØ_laroux_Sheet1 11" xfId="1248" xr:uid="{00000000-0005-0000-0000-0000820A0000}"/>
    <cellStyle name="Ç¥ÁØ_laroux_Sheet1 11" xfId="1249" xr:uid="{00000000-0005-0000-0000-0000830A0000}"/>
    <cellStyle name="C￥AØ_laroux_Sheet1 12" xfId="3373" xr:uid="{00000000-0005-0000-0000-0000840A0000}"/>
    <cellStyle name="Ç¥ÁØ_laroux_Sheet1 12" xfId="3374" xr:uid="{00000000-0005-0000-0000-0000850A0000}"/>
    <cellStyle name="C￥AØ_laroux_Sheet1 13" xfId="3375" xr:uid="{00000000-0005-0000-0000-0000860A0000}"/>
    <cellStyle name="Ç¥ÁØ_laroux_Sheet1 13" xfId="3376" xr:uid="{00000000-0005-0000-0000-0000870A0000}"/>
    <cellStyle name="C￥AØ_laroux_Sheet1 14" xfId="3377" xr:uid="{00000000-0005-0000-0000-0000880A0000}"/>
    <cellStyle name="Ç¥ÁØ_laroux_Sheet1 14" xfId="3378" xr:uid="{00000000-0005-0000-0000-0000890A0000}"/>
    <cellStyle name="C￥AØ_laroux_Sheet1 15" xfId="3379" xr:uid="{00000000-0005-0000-0000-00008A0A0000}"/>
    <cellStyle name="Ç¥ÁØ_laroux_Sheet1 15" xfId="3380" xr:uid="{00000000-0005-0000-0000-00008B0A0000}"/>
    <cellStyle name="C￥AØ_laroux_Sheet1 16" xfId="3381" xr:uid="{00000000-0005-0000-0000-00008C0A0000}"/>
    <cellStyle name="Ç¥ÁØ_laroux_Sheet1 16" xfId="3382" xr:uid="{00000000-0005-0000-0000-00008D0A0000}"/>
    <cellStyle name="C￥AØ_laroux_Sheet1 17" xfId="3383" xr:uid="{00000000-0005-0000-0000-00008E0A0000}"/>
    <cellStyle name="Ç¥ÁØ_laroux_Sheet1 17" xfId="3384" xr:uid="{00000000-0005-0000-0000-00008F0A0000}"/>
    <cellStyle name="C￥AØ_laroux_Sheet1 18" xfId="3385" xr:uid="{00000000-0005-0000-0000-0000900A0000}"/>
    <cellStyle name="Ç¥ÁØ_laroux_Sheet1 18" xfId="3386" xr:uid="{00000000-0005-0000-0000-0000910A0000}"/>
    <cellStyle name="C￥AØ_laroux_Sheet1 19" xfId="3387" xr:uid="{00000000-0005-0000-0000-0000920A0000}"/>
    <cellStyle name="Ç¥ÁØ_laroux_Sheet1 19" xfId="3388" xr:uid="{00000000-0005-0000-0000-0000930A0000}"/>
    <cellStyle name="C￥AØ_laroux_Sheet1 2" xfId="1250" xr:uid="{00000000-0005-0000-0000-0000940A0000}"/>
    <cellStyle name="Ç¥ÁØ_laroux_Sheet1 2" xfId="1251" xr:uid="{00000000-0005-0000-0000-0000950A0000}"/>
    <cellStyle name="C￥AØ_laroux_Sheet1 20" xfId="3389" xr:uid="{00000000-0005-0000-0000-0000960A0000}"/>
    <cellStyle name="Ç¥ÁØ_laroux_Sheet1 20" xfId="3390" xr:uid="{00000000-0005-0000-0000-0000970A0000}"/>
    <cellStyle name="C￥AØ_laroux_Sheet1 21" xfId="3391" xr:uid="{00000000-0005-0000-0000-0000980A0000}"/>
    <cellStyle name="Ç¥ÁØ_laroux_Sheet1 21" xfId="3392" xr:uid="{00000000-0005-0000-0000-0000990A0000}"/>
    <cellStyle name="C￥AØ_laroux_Sheet1 22" xfId="3393" xr:uid="{00000000-0005-0000-0000-00009A0A0000}"/>
    <cellStyle name="Ç¥ÁØ_laroux_Sheet1 22" xfId="3394" xr:uid="{00000000-0005-0000-0000-00009B0A0000}"/>
    <cellStyle name="C￥AØ_laroux_Sheet1 23" xfId="3395" xr:uid="{00000000-0005-0000-0000-00009C0A0000}"/>
    <cellStyle name="Ç¥ÁØ_laroux_Sheet1 23" xfId="3396" xr:uid="{00000000-0005-0000-0000-00009D0A0000}"/>
    <cellStyle name="C￥AØ_laroux_Sheet1 24" xfId="3397" xr:uid="{00000000-0005-0000-0000-00009E0A0000}"/>
    <cellStyle name="Ç¥ÁØ_laroux_Sheet1 24" xfId="3398" xr:uid="{00000000-0005-0000-0000-00009F0A0000}"/>
    <cellStyle name="C￥AØ_laroux_Sheet1 25" xfId="3399" xr:uid="{00000000-0005-0000-0000-0000A00A0000}"/>
    <cellStyle name="Ç¥ÁØ_laroux_Sheet1 25" xfId="3400" xr:uid="{00000000-0005-0000-0000-0000A10A0000}"/>
    <cellStyle name="C￥AØ_laroux_Sheet1 26" xfId="3401" xr:uid="{00000000-0005-0000-0000-0000A20A0000}"/>
    <cellStyle name="Ç¥ÁØ_laroux_Sheet1 26" xfId="3402" xr:uid="{00000000-0005-0000-0000-0000A30A0000}"/>
    <cellStyle name="C￥AØ_laroux_Sheet1 27" xfId="3403" xr:uid="{00000000-0005-0000-0000-0000A40A0000}"/>
    <cellStyle name="Ç¥ÁØ_laroux_Sheet1 27" xfId="3404" xr:uid="{00000000-0005-0000-0000-0000A50A0000}"/>
    <cellStyle name="C￥AØ_laroux_Sheet1 28" xfId="3405" xr:uid="{00000000-0005-0000-0000-0000A60A0000}"/>
    <cellStyle name="Ç¥ÁØ_laroux_Sheet1 28" xfId="3406" xr:uid="{00000000-0005-0000-0000-0000A70A0000}"/>
    <cellStyle name="C￥AØ_laroux_Sheet1 29" xfId="3407" xr:uid="{00000000-0005-0000-0000-0000A80A0000}"/>
    <cellStyle name="Ç¥ÁØ_laroux_Sheet1 29" xfId="3408" xr:uid="{00000000-0005-0000-0000-0000A90A0000}"/>
    <cellStyle name="C￥AØ_laroux_Sheet1 3" xfId="1252" xr:uid="{00000000-0005-0000-0000-0000AA0A0000}"/>
    <cellStyle name="Ç¥ÁØ_laroux_Sheet1 3" xfId="1253" xr:uid="{00000000-0005-0000-0000-0000AB0A0000}"/>
    <cellStyle name="C￥AØ_laroux_Sheet1 30" xfId="3409" xr:uid="{00000000-0005-0000-0000-0000AC0A0000}"/>
    <cellStyle name="Ç¥ÁØ_laroux_Sheet1 30" xfId="3410" xr:uid="{00000000-0005-0000-0000-0000AD0A0000}"/>
    <cellStyle name="C￥AØ_laroux_Sheet1 31" xfId="3411" xr:uid="{00000000-0005-0000-0000-0000AE0A0000}"/>
    <cellStyle name="Ç¥ÁØ_laroux_Sheet1 31" xfId="3412" xr:uid="{00000000-0005-0000-0000-0000AF0A0000}"/>
    <cellStyle name="C￥AØ_laroux_Sheet1 32" xfId="3413" xr:uid="{00000000-0005-0000-0000-0000B00A0000}"/>
    <cellStyle name="Ç¥ÁØ_laroux_Sheet1 32" xfId="3414" xr:uid="{00000000-0005-0000-0000-0000B10A0000}"/>
    <cellStyle name="C￥AØ_laroux_Sheet1 33" xfId="3415" xr:uid="{00000000-0005-0000-0000-0000B20A0000}"/>
    <cellStyle name="Ç¥ÁØ_laroux_Sheet1 33" xfId="3416" xr:uid="{00000000-0005-0000-0000-0000B30A0000}"/>
    <cellStyle name="C￥AØ_laroux_Sheet1 34" xfId="3417" xr:uid="{00000000-0005-0000-0000-0000B40A0000}"/>
    <cellStyle name="Ç¥ÁØ_laroux_Sheet1 34" xfId="3418" xr:uid="{00000000-0005-0000-0000-0000B50A0000}"/>
    <cellStyle name="C￥AØ_laroux_Sheet1 35" xfId="3419" xr:uid="{00000000-0005-0000-0000-0000B60A0000}"/>
    <cellStyle name="Ç¥ÁØ_laroux_Sheet1 35" xfId="3420" xr:uid="{00000000-0005-0000-0000-0000B70A0000}"/>
    <cellStyle name="C￥AØ_laroux_Sheet1 36" xfId="3421" xr:uid="{00000000-0005-0000-0000-0000B80A0000}"/>
    <cellStyle name="Ç¥ÁØ_laroux_Sheet1 36" xfId="3422" xr:uid="{00000000-0005-0000-0000-0000B90A0000}"/>
    <cellStyle name="C￥AØ_laroux_Sheet1 37" xfId="3423" xr:uid="{00000000-0005-0000-0000-0000BA0A0000}"/>
    <cellStyle name="Ç¥ÁØ_laroux_Sheet1 37" xfId="3424" xr:uid="{00000000-0005-0000-0000-0000BB0A0000}"/>
    <cellStyle name="C￥AØ_laroux_Sheet1 38" xfId="3425" xr:uid="{00000000-0005-0000-0000-0000BC0A0000}"/>
    <cellStyle name="Ç¥ÁØ_laroux_Sheet1 38" xfId="3426" xr:uid="{00000000-0005-0000-0000-0000BD0A0000}"/>
    <cellStyle name="C￥AØ_laroux_Sheet1 39" xfId="3427" xr:uid="{00000000-0005-0000-0000-0000BE0A0000}"/>
    <cellStyle name="Ç¥ÁØ_laroux_Sheet1 39" xfId="3428" xr:uid="{00000000-0005-0000-0000-0000BF0A0000}"/>
    <cellStyle name="C￥AØ_laroux_Sheet1 4" xfId="1254" xr:uid="{00000000-0005-0000-0000-0000C00A0000}"/>
    <cellStyle name="Ç¥ÁØ_laroux_Sheet1 4" xfId="1255" xr:uid="{00000000-0005-0000-0000-0000C10A0000}"/>
    <cellStyle name="C￥AØ_laroux_Sheet1 40" xfId="3429" xr:uid="{00000000-0005-0000-0000-0000C20A0000}"/>
    <cellStyle name="Ç¥ÁØ_laroux_Sheet1 40" xfId="3430" xr:uid="{00000000-0005-0000-0000-0000C30A0000}"/>
    <cellStyle name="C￥AØ_laroux_Sheet1 41" xfId="3431" xr:uid="{00000000-0005-0000-0000-0000C40A0000}"/>
    <cellStyle name="Ç¥ÁØ_laroux_Sheet1 41" xfId="3432" xr:uid="{00000000-0005-0000-0000-0000C50A0000}"/>
    <cellStyle name="C￥AØ_laroux_Sheet1 5" xfId="1256" xr:uid="{00000000-0005-0000-0000-0000C60A0000}"/>
    <cellStyle name="Ç¥ÁØ_laroux_Sheet1 5" xfId="1257" xr:uid="{00000000-0005-0000-0000-0000C70A0000}"/>
    <cellStyle name="C￥AØ_laroux_Sheet1 6" xfId="1258" xr:uid="{00000000-0005-0000-0000-0000C80A0000}"/>
    <cellStyle name="Ç¥ÁØ_laroux_Sheet1 6" xfId="1259" xr:uid="{00000000-0005-0000-0000-0000C90A0000}"/>
    <cellStyle name="C￥AØ_laroux_Sheet1 7" xfId="1260" xr:uid="{00000000-0005-0000-0000-0000CA0A0000}"/>
    <cellStyle name="Ç¥ÁØ_laroux_Sheet1 7" xfId="1261" xr:uid="{00000000-0005-0000-0000-0000CB0A0000}"/>
    <cellStyle name="C￥AØ_laroux_Sheet1 8" xfId="1262" xr:uid="{00000000-0005-0000-0000-0000CC0A0000}"/>
    <cellStyle name="Ç¥ÁØ_laroux_Sheet1 8" xfId="1263" xr:uid="{00000000-0005-0000-0000-0000CD0A0000}"/>
    <cellStyle name="C￥AØ_laroux_Sheet1 9" xfId="1264" xr:uid="{00000000-0005-0000-0000-0000CE0A0000}"/>
    <cellStyle name="Ç¥ÁØ_laroux_Sheet1 9" xfId="1265" xr:uid="{00000000-0005-0000-0000-0000CF0A0000}"/>
    <cellStyle name="C￥AØ_Sheet1" xfId="256" xr:uid="{00000000-0005-0000-0000-0000D00A0000}"/>
    <cellStyle name="Ç¥ÁØ_Sheet1" xfId="257" xr:uid="{00000000-0005-0000-0000-0000D10A0000}"/>
    <cellStyle name="C￥AØ_Sheet1 10" xfId="1266" xr:uid="{00000000-0005-0000-0000-0000D20A0000}"/>
    <cellStyle name="Ç¥ÁØ_Sheet1 10" xfId="1267" xr:uid="{00000000-0005-0000-0000-0000D30A0000}"/>
    <cellStyle name="C￥AØ_Sheet1 11" xfId="1268" xr:uid="{00000000-0005-0000-0000-0000D40A0000}"/>
    <cellStyle name="Ç¥ÁØ_Sheet1 11" xfId="1269" xr:uid="{00000000-0005-0000-0000-0000D50A0000}"/>
    <cellStyle name="C￥AØ_Sheet1 12" xfId="3433" xr:uid="{00000000-0005-0000-0000-0000D60A0000}"/>
    <cellStyle name="Ç¥ÁØ_Sheet1 12" xfId="3434" xr:uid="{00000000-0005-0000-0000-0000D70A0000}"/>
    <cellStyle name="C￥AØ_Sheet1 12 10" xfId="3435" xr:uid="{00000000-0005-0000-0000-0000D80A0000}"/>
    <cellStyle name="Ç¥ÁØ_Sheet1 13" xfId="3436" xr:uid="{00000000-0005-0000-0000-0000D90A0000}"/>
    <cellStyle name="C￥AØ_Sheet1 14" xfId="3437" xr:uid="{00000000-0005-0000-0000-0000DA0A0000}"/>
    <cellStyle name="Ç¥ÁØ_Sheet1 14" xfId="3438" xr:uid="{00000000-0005-0000-0000-0000DB0A0000}"/>
    <cellStyle name="C￥AØ_Sheet1 15" xfId="3439" xr:uid="{00000000-0005-0000-0000-0000DC0A0000}"/>
    <cellStyle name="Ç¥ÁØ_Sheet1 15" xfId="3440" xr:uid="{00000000-0005-0000-0000-0000DD0A0000}"/>
    <cellStyle name="C￥AØ_Sheet1 16" xfId="3441" xr:uid="{00000000-0005-0000-0000-0000DE0A0000}"/>
    <cellStyle name="Ç¥ÁØ_Sheet1 16" xfId="3442" xr:uid="{00000000-0005-0000-0000-0000DF0A0000}"/>
    <cellStyle name="C￥AØ_Sheet1 17" xfId="3443" xr:uid="{00000000-0005-0000-0000-0000E00A0000}"/>
    <cellStyle name="Ç¥ÁØ_Sheet1 17" xfId="3444" xr:uid="{00000000-0005-0000-0000-0000E10A0000}"/>
    <cellStyle name="C￥AØ_Sheet1 18" xfId="3445" xr:uid="{00000000-0005-0000-0000-0000E20A0000}"/>
    <cellStyle name="Ç¥ÁØ_Sheet1 18" xfId="3446" xr:uid="{00000000-0005-0000-0000-0000E30A0000}"/>
    <cellStyle name="C￥AØ_Sheet1 19" xfId="3447" xr:uid="{00000000-0005-0000-0000-0000E40A0000}"/>
    <cellStyle name="Ç¥ÁØ_Sheet1 19" xfId="3448" xr:uid="{00000000-0005-0000-0000-0000E50A0000}"/>
    <cellStyle name="C￥AØ_Sheet1 2" xfId="1270" xr:uid="{00000000-0005-0000-0000-0000E60A0000}"/>
    <cellStyle name="Ç¥ÁØ_Sheet1 2" xfId="1271" xr:uid="{00000000-0005-0000-0000-0000E70A0000}"/>
    <cellStyle name="C￥AØ_Sheet1 20" xfId="3449" xr:uid="{00000000-0005-0000-0000-0000E80A0000}"/>
    <cellStyle name="Ç¥ÁØ_Sheet1 20" xfId="3450" xr:uid="{00000000-0005-0000-0000-0000E90A0000}"/>
    <cellStyle name="C￥AØ_Sheet1 21" xfId="3451" xr:uid="{00000000-0005-0000-0000-0000EA0A0000}"/>
    <cellStyle name="Ç¥ÁØ_Sheet1 21" xfId="3452" xr:uid="{00000000-0005-0000-0000-0000EB0A0000}"/>
    <cellStyle name="C￥AØ_Sheet1 22" xfId="3453" xr:uid="{00000000-0005-0000-0000-0000EC0A0000}"/>
    <cellStyle name="Ç¥ÁØ_Sheet1 22" xfId="3454" xr:uid="{00000000-0005-0000-0000-0000ED0A0000}"/>
    <cellStyle name="C￥AØ_Sheet1 23" xfId="3455" xr:uid="{00000000-0005-0000-0000-0000EE0A0000}"/>
    <cellStyle name="Ç¥ÁØ_Sheet1 23" xfId="3456" xr:uid="{00000000-0005-0000-0000-0000EF0A0000}"/>
    <cellStyle name="C￥AØ_Sheet1 24" xfId="3457" xr:uid="{00000000-0005-0000-0000-0000F00A0000}"/>
    <cellStyle name="Ç¥ÁØ_Sheet1 24" xfId="3458" xr:uid="{00000000-0005-0000-0000-0000F10A0000}"/>
    <cellStyle name="C￥AØ_Sheet1 25" xfId="3459" xr:uid="{00000000-0005-0000-0000-0000F20A0000}"/>
    <cellStyle name="Ç¥ÁØ_Sheet1 25" xfId="3460" xr:uid="{00000000-0005-0000-0000-0000F30A0000}"/>
    <cellStyle name="C￥AØ_Sheet1 26" xfId="3461" xr:uid="{00000000-0005-0000-0000-0000F40A0000}"/>
    <cellStyle name="Ç¥ÁØ_Sheet1 26" xfId="3462" xr:uid="{00000000-0005-0000-0000-0000F50A0000}"/>
    <cellStyle name="C￥AØ_Sheet1 27" xfId="3463" xr:uid="{00000000-0005-0000-0000-0000F60A0000}"/>
    <cellStyle name="Ç¥ÁØ_Sheet1 27" xfId="3464" xr:uid="{00000000-0005-0000-0000-0000F70A0000}"/>
    <cellStyle name="C￥AØ_Sheet1 28" xfId="3465" xr:uid="{00000000-0005-0000-0000-0000F80A0000}"/>
    <cellStyle name="Ç¥ÁØ_Sheet1 28" xfId="3466" xr:uid="{00000000-0005-0000-0000-0000F90A0000}"/>
    <cellStyle name="C￥AØ_Sheet1 29" xfId="3467" xr:uid="{00000000-0005-0000-0000-0000FA0A0000}"/>
    <cellStyle name="Ç¥ÁØ_Sheet1 29" xfId="3468" xr:uid="{00000000-0005-0000-0000-0000FB0A0000}"/>
    <cellStyle name="C￥AØ_Sheet1 3" xfId="1272" xr:uid="{00000000-0005-0000-0000-0000FC0A0000}"/>
    <cellStyle name="Ç¥ÁØ_Sheet1 3" xfId="1273" xr:uid="{00000000-0005-0000-0000-0000FD0A0000}"/>
    <cellStyle name="C￥AØ_Sheet1 30" xfId="3469" xr:uid="{00000000-0005-0000-0000-0000FE0A0000}"/>
    <cellStyle name="Ç¥ÁØ_Sheet1 30" xfId="3470" xr:uid="{00000000-0005-0000-0000-0000FF0A0000}"/>
    <cellStyle name="C￥AØ_Sheet1 31" xfId="3471" xr:uid="{00000000-0005-0000-0000-0000000B0000}"/>
    <cellStyle name="Ç¥ÁØ_Sheet1 31" xfId="3472" xr:uid="{00000000-0005-0000-0000-0000010B0000}"/>
    <cellStyle name="C￥AØ_Sheet1 32" xfId="3473" xr:uid="{00000000-0005-0000-0000-0000020B0000}"/>
    <cellStyle name="Ç¥ÁØ_Sheet1 32" xfId="3474" xr:uid="{00000000-0005-0000-0000-0000030B0000}"/>
    <cellStyle name="C￥AØ_Sheet1 33" xfId="3475" xr:uid="{00000000-0005-0000-0000-0000040B0000}"/>
    <cellStyle name="Ç¥ÁØ_Sheet1 33" xfId="3476" xr:uid="{00000000-0005-0000-0000-0000050B0000}"/>
    <cellStyle name="C￥AØ_Sheet1 34" xfId="3477" xr:uid="{00000000-0005-0000-0000-0000060B0000}"/>
    <cellStyle name="Ç¥ÁØ_Sheet1 34" xfId="3478" xr:uid="{00000000-0005-0000-0000-0000070B0000}"/>
    <cellStyle name="C￥AØ_Sheet1 35" xfId="3479" xr:uid="{00000000-0005-0000-0000-0000080B0000}"/>
    <cellStyle name="Ç¥ÁØ_Sheet1 35" xfId="3480" xr:uid="{00000000-0005-0000-0000-0000090B0000}"/>
    <cellStyle name="C￥AØ_Sheet1 36" xfId="3481" xr:uid="{00000000-0005-0000-0000-00000A0B0000}"/>
    <cellStyle name="Ç¥ÁØ_Sheet1 36" xfId="3482" xr:uid="{00000000-0005-0000-0000-00000B0B0000}"/>
    <cellStyle name="C￥AØ_Sheet1 37" xfId="3483" xr:uid="{00000000-0005-0000-0000-00000C0B0000}"/>
    <cellStyle name="Ç¥ÁØ_Sheet1 37" xfId="3484" xr:uid="{00000000-0005-0000-0000-00000D0B0000}"/>
    <cellStyle name="C￥AØ_Sheet1 38" xfId="3485" xr:uid="{00000000-0005-0000-0000-00000E0B0000}"/>
    <cellStyle name="Ç¥ÁØ_Sheet1 38" xfId="3486" xr:uid="{00000000-0005-0000-0000-00000F0B0000}"/>
    <cellStyle name="C￥AØ_Sheet1 39" xfId="3487" xr:uid="{00000000-0005-0000-0000-0000100B0000}"/>
    <cellStyle name="Ç¥ÁØ_Sheet1 39" xfId="3488" xr:uid="{00000000-0005-0000-0000-0000110B0000}"/>
    <cellStyle name="C￥AØ_Sheet1 4" xfId="1274" xr:uid="{00000000-0005-0000-0000-0000120B0000}"/>
    <cellStyle name="Ç¥ÁØ_Sheet1 4" xfId="1275" xr:uid="{00000000-0005-0000-0000-0000130B0000}"/>
    <cellStyle name="C￥AØ_Sheet1 40" xfId="3489" xr:uid="{00000000-0005-0000-0000-0000140B0000}"/>
    <cellStyle name="Ç¥ÁØ_Sheet1 40" xfId="3490" xr:uid="{00000000-0005-0000-0000-0000150B0000}"/>
    <cellStyle name="C￥AØ_Sheet1 41" xfId="3491" xr:uid="{00000000-0005-0000-0000-0000160B0000}"/>
    <cellStyle name="Ç¥ÁØ_Sheet1 41" xfId="3492" xr:uid="{00000000-0005-0000-0000-0000170B0000}"/>
    <cellStyle name="C￥AØ_Sheet1 5" xfId="1276" xr:uid="{00000000-0005-0000-0000-0000180B0000}"/>
    <cellStyle name="Ç¥ÁØ_Sheet1 5" xfId="1277" xr:uid="{00000000-0005-0000-0000-0000190B0000}"/>
    <cellStyle name="C￥AØ_Sheet1 6" xfId="1278" xr:uid="{00000000-0005-0000-0000-00001A0B0000}"/>
    <cellStyle name="Ç¥ÁØ_Sheet1 6" xfId="1279" xr:uid="{00000000-0005-0000-0000-00001B0B0000}"/>
    <cellStyle name="C￥AØ_Sheet1 7" xfId="1280" xr:uid="{00000000-0005-0000-0000-00001C0B0000}"/>
    <cellStyle name="Ç¥ÁØ_Sheet1 7" xfId="1281" xr:uid="{00000000-0005-0000-0000-00001D0B0000}"/>
    <cellStyle name="C￥AØ_Sheet1 8" xfId="1282" xr:uid="{00000000-0005-0000-0000-00001E0B0000}"/>
    <cellStyle name="Ç¥ÁØ_Sheet1 8" xfId="1283" xr:uid="{00000000-0005-0000-0000-00001F0B0000}"/>
    <cellStyle name="C￥AØ_Sheet1 9" xfId="1284" xr:uid="{00000000-0005-0000-0000-0000200B0000}"/>
    <cellStyle name="Ç¥ÁØ_Sheet1 9" xfId="1285" xr:uid="{00000000-0005-0000-0000-0000210B0000}"/>
    <cellStyle name="Calculation" xfId="372" xr:uid="{00000000-0005-0000-0000-0000220B0000}"/>
    <cellStyle name="Calculation 2" xfId="1286" xr:uid="{00000000-0005-0000-0000-0000230B0000}"/>
    <cellStyle name="Calculation 2 2" xfId="3494" xr:uid="{00000000-0005-0000-0000-0000240B0000}"/>
    <cellStyle name="Calculation 2 3" xfId="3493" xr:uid="{00000000-0005-0000-0000-0000250B0000}"/>
    <cellStyle name="Calculation 3" xfId="3495" xr:uid="{00000000-0005-0000-0000-0000260B0000}"/>
    <cellStyle name="Calculation_010_주택건설" xfId="3496" xr:uid="{00000000-0005-0000-0000-0000270B0000}"/>
    <cellStyle name="category" xfId="258" xr:uid="{00000000-0005-0000-0000-0000280B0000}"/>
    <cellStyle name="category 2" xfId="1287" xr:uid="{00000000-0005-0000-0000-0000290B0000}"/>
    <cellStyle name="Check Cell" xfId="373" xr:uid="{00000000-0005-0000-0000-00002A0B0000}"/>
    <cellStyle name="Check Cell 2" xfId="1288" xr:uid="{00000000-0005-0000-0000-00002B0B0000}"/>
    <cellStyle name="Check Cell 2 2" xfId="3497" xr:uid="{00000000-0005-0000-0000-00002C0B0000}"/>
    <cellStyle name="Check Cell 3" xfId="3498" xr:uid="{00000000-0005-0000-0000-00002D0B0000}"/>
    <cellStyle name="Check Cell_010_주택건설" xfId="3499" xr:uid="{00000000-0005-0000-0000-00002E0B0000}"/>
    <cellStyle name="Comma [0]_ SG&amp;A Bridge " xfId="259" xr:uid="{00000000-0005-0000-0000-00002F0B0000}"/>
    <cellStyle name="comma zerodec" xfId="374" xr:uid="{00000000-0005-0000-0000-0000300B0000}"/>
    <cellStyle name="Comma_ SG&amp;A Bridge " xfId="260" xr:uid="{00000000-0005-0000-0000-0000310B0000}"/>
    <cellStyle name="Comma0" xfId="261" xr:uid="{00000000-0005-0000-0000-0000320B0000}"/>
    <cellStyle name="Comma0 2" xfId="1289" xr:uid="{00000000-0005-0000-0000-0000330B0000}"/>
    <cellStyle name="Curren?_x0012_퐀_x0017_?" xfId="262" xr:uid="{00000000-0005-0000-0000-0000340B0000}"/>
    <cellStyle name="Curren?_x0012_퐀_x0017_? 2" xfId="1290" xr:uid="{00000000-0005-0000-0000-0000350B0000}"/>
    <cellStyle name="Currency [0]_ SG&amp;A Bridge " xfId="263" xr:uid="{00000000-0005-0000-0000-0000360B0000}"/>
    <cellStyle name="Currency_ SG&amp;A Bridge " xfId="264" xr:uid="{00000000-0005-0000-0000-0000370B0000}"/>
    <cellStyle name="Currency0" xfId="265" xr:uid="{00000000-0005-0000-0000-0000380B0000}"/>
    <cellStyle name="Currency0 2" xfId="1291" xr:uid="{00000000-0005-0000-0000-0000390B0000}"/>
    <cellStyle name="Currency0 3" xfId="3500" xr:uid="{00000000-0005-0000-0000-00003A0B0000}"/>
    <cellStyle name="Currency1" xfId="375" xr:uid="{00000000-0005-0000-0000-00003B0B0000}"/>
    <cellStyle name="Date" xfId="266" xr:uid="{00000000-0005-0000-0000-00003C0B0000}"/>
    <cellStyle name="Date 2" xfId="1292" xr:uid="{00000000-0005-0000-0000-00003D0B0000}"/>
    <cellStyle name="Dollar (zero dec)" xfId="376" xr:uid="{00000000-0005-0000-0000-00003E0B0000}"/>
    <cellStyle name="Euro" xfId="267" xr:uid="{00000000-0005-0000-0000-00003F0B0000}"/>
    <cellStyle name="Explanatory Text" xfId="377" xr:uid="{00000000-0005-0000-0000-0000400B0000}"/>
    <cellStyle name="Explanatory Text 2" xfId="1293" xr:uid="{00000000-0005-0000-0000-0000410B0000}"/>
    <cellStyle name="Explanatory Text 2 2" xfId="3501" xr:uid="{00000000-0005-0000-0000-0000420B0000}"/>
    <cellStyle name="Explanatory Text 3" xfId="3502" xr:uid="{00000000-0005-0000-0000-0000430B0000}"/>
    <cellStyle name="Explanatory Text_010_주택건설" xfId="3503" xr:uid="{00000000-0005-0000-0000-0000440B0000}"/>
    <cellStyle name="Fixed" xfId="268" xr:uid="{00000000-0005-0000-0000-0000450B0000}"/>
    <cellStyle name="Fixed 2" xfId="1294" xr:uid="{00000000-0005-0000-0000-0000460B0000}"/>
    <cellStyle name="Good" xfId="378" xr:uid="{00000000-0005-0000-0000-0000470B0000}"/>
    <cellStyle name="Good 2" xfId="1295" xr:uid="{00000000-0005-0000-0000-0000480B0000}"/>
    <cellStyle name="Good 2 2" xfId="3504" xr:uid="{00000000-0005-0000-0000-0000490B0000}"/>
    <cellStyle name="Good 3" xfId="3505" xr:uid="{00000000-0005-0000-0000-00004A0B0000}"/>
    <cellStyle name="Good_010_주택건설" xfId="3506" xr:uid="{00000000-0005-0000-0000-00004B0B0000}"/>
    <cellStyle name="Grey" xfId="269" xr:uid="{00000000-0005-0000-0000-00004C0B0000}"/>
    <cellStyle name="Grey 2" xfId="379" xr:uid="{00000000-0005-0000-0000-00004D0B0000}"/>
    <cellStyle name="Grey 2 2" xfId="1296" xr:uid="{00000000-0005-0000-0000-00004E0B0000}"/>
    <cellStyle name="Grey 2 2 2" xfId="3507" xr:uid="{00000000-0005-0000-0000-00004F0B0000}"/>
    <cellStyle name="Grey 2 3" xfId="3508" xr:uid="{00000000-0005-0000-0000-0000500B0000}"/>
    <cellStyle name="Grey 3" xfId="380" xr:uid="{00000000-0005-0000-0000-0000510B0000}"/>
    <cellStyle name="HEADER" xfId="270" xr:uid="{00000000-0005-0000-0000-0000520B0000}"/>
    <cellStyle name="HEADER 2" xfId="1297" xr:uid="{00000000-0005-0000-0000-0000530B0000}"/>
    <cellStyle name="Header1" xfId="271" xr:uid="{00000000-0005-0000-0000-0000540B0000}"/>
    <cellStyle name="Header1 2" xfId="1298" xr:uid="{00000000-0005-0000-0000-0000550B0000}"/>
    <cellStyle name="Header2" xfId="272" xr:uid="{00000000-0005-0000-0000-0000560B0000}"/>
    <cellStyle name="Header2 2" xfId="381" xr:uid="{00000000-0005-0000-0000-0000570B0000}"/>
    <cellStyle name="Header2 2 2" xfId="1299" xr:uid="{00000000-0005-0000-0000-0000580B0000}"/>
    <cellStyle name="Header2 2 2 2" xfId="3509" xr:uid="{00000000-0005-0000-0000-0000590B0000}"/>
    <cellStyle name="Header2 2 3" xfId="3510" xr:uid="{00000000-0005-0000-0000-00005A0B0000}"/>
    <cellStyle name="Header2 3" xfId="382" xr:uid="{00000000-0005-0000-0000-00005B0B0000}"/>
    <cellStyle name="Header2 3 2" xfId="1300" xr:uid="{00000000-0005-0000-0000-00005C0B0000}"/>
    <cellStyle name="Header2 3 2 2" xfId="3511" xr:uid="{00000000-0005-0000-0000-00005D0B0000}"/>
    <cellStyle name="Header2 3 3" xfId="3512" xr:uid="{00000000-0005-0000-0000-00005E0B0000}"/>
    <cellStyle name="Header2 4" xfId="1301" xr:uid="{00000000-0005-0000-0000-00005F0B0000}"/>
    <cellStyle name="Header2 4 2" xfId="3513" xr:uid="{00000000-0005-0000-0000-0000600B0000}"/>
    <cellStyle name="Header2 5" xfId="3514" xr:uid="{00000000-0005-0000-0000-0000610B0000}"/>
    <cellStyle name="Heading 1" xfId="273" xr:uid="{00000000-0005-0000-0000-0000620B0000}"/>
    <cellStyle name="Heading 1 2" xfId="383" xr:uid="{00000000-0005-0000-0000-0000630B0000}"/>
    <cellStyle name="Heading 1 2 2" xfId="1302" xr:uid="{00000000-0005-0000-0000-0000640B0000}"/>
    <cellStyle name="Heading 1 2 2 2" xfId="3515" xr:uid="{00000000-0005-0000-0000-0000650B0000}"/>
    <cellStyle name="Heading 1 2 3" xfId="3516" xr:uid="{00000000-0005-0000-0000-0000660B0000}"/>
    <cellStyle name="Heading 1 3" xfId="384" xr:uid="{00000000-0005-0000-0000-0000670B0000}"/>
    <cellStyle name="Heading 2" xfId="274" xr:uid="{00000000-0005-0000-0000-0000680B0000}"/>
    <cellStyle name="Heading 2 2" xfId="385" xr:uid="{00000000-0005-0000-0000-0000690B0000}"/>
    <cellStyle name="Heading 2 2 2" xfId="1303" xr:uid="{00000000-0005-0000-0000-00006A0B0000}"/>
    <cellStyle name="Heading 2 2 2 2" xfId="3517" xr:uid="{00000000-0005-0000-0000-00006B0B0000}"/>
    <cellStyle name="Heading 2 2 3" xfId="3518" xr:uid="{00000000-0005-0000-0000-00006C0B0000}"/>
    <cellStyle name="Heading 2 3" xfId="386" xr:uid="{00000000-0005-0000-0000-00006D0B0000}"/>
    <cellStyle name="Heading 3" xfId="387" xr:uid="{00000000-0005-0000-0000-00006E0B0000}"/>
    <cellStyle name="Heading 3 2" xfId="1304" xr:uid="{00000000-0005-0000-0000-00006F0B0000}"/>
    <cellStyle name="Heading 3 2 2" xfId="3519" xr:uid="{00000000-0005-0000-0000-0000700B0000}"/>
    <cellStyle name="Heading 3 2 2 2" xfId="7914" xr:uid="{00000000-0005-0000-0000-0000710B0000}"/>
    <cellStyle name="Heading 3 2 3" xfId="7886" xr:uid="{00000000-0005-0000-0000-0000720B0000}"/>
    <cellStyle name="Heading 3 3" xfId="3520" xr:uid="{00000000-0005-0000-0000-0000730B0000}"/>
    <cellStyle name="Heading 3 3 2" xfId="7915" xr:uid="{00000000-0005-0000-0000-0000740B0000}"/>
    <cellStyle name="Heading 3 4" xfId="1520" xr:uid="{00000000-0005-0000-0000-0000750B0000}"/>
    <cellStyle name="Heading 3 4 2" xfId="7905" xr:uid="{00000000-0005-0000-0000-0000760B0000}"/>
    <cellStyle name="Heading 3 5" xfId="7855" xr:uid="{00000000-0005-0000-0000-0000770B0000}"/>
    <cellStyle name="Heading 3_010_주택건설" xfId="3521" xr:uid="{00000000-0005-0000-0000-0000780B0000}"/>
    <cellStyle name="Heading 4" xfId="388" xr:uid="{00000000-0005-0000-0000-0000790B0000}"/>
    <cellStyle name="Heading 4 2" xfId="1305" xr:uid="{00000000-0005-0000-0000-00007A0B0000}"/>
    <cellStyle name="Heading 4 2 2" xfId="3522" xr:uid="{00000000-0005-0000-0000-00007B0B0000}"/>
    <cellStyle name="Heading 4 3" xfId="3523" xr:uid="{00000000-0005-0000-0000-00007C0B0000}"/>
    <cellStyle name="Heading 4_010_주택건설" xfId="3524" xr:uid="{00000000-0005-0000-0000-00007D0B0000}"/>
    <cellStyle name="HEADING1" xfId="275" xr:uid="{00000000-0005-0000-0000-00007E0B0000}"/>
    <cellStyle name="HEADING1 2" xfId="1306" xr:uid="{00000000-0005-0000-0000-00007F0B0000}"/>
    <cellStyle name="HEADING2" xfId="276" xr:uid="{00000000-0005-0000-0000-0000800B0000}"/>
    <cellStyle name="HEADING2 2" xfId="1307" xr:uid="{00000000-0005-0000-0000-0000810B0000}"/>
    <cellStyle name="Hyperlink" xfId="389" xr:uid="{00000000-0005-0000-0000-0000820B0000}"/>
    <cellStyle name="Input" xfId="390" xr:uid="{00000000-0005-0000-0000-0000830B0000}"/>
    <cellStyle name="Input [yellow]" xfId="277" xr:uid="{00000000-0005-0000-0000-0000840B0000}"/>
    <cellStyle name="Input [yellow] 2" xfId="391" xr:uid="{00000000-0005-0000-0000-0000850B0000}"/>
    <cellStyle name="Input [yellow] 2 2" xfId="1308" xr:uid="{00000000-0005-0000-0000-0000860B0000}"/>
    <cellStyle name="Input [yellow] 3" xfId="392" xr:uid="{00000000-0005-0000-0000-0000870B0000}"/>
    <cellStyle name="Input [yellow] 3 2" xfId="1309" xr:uid="{00000000-0005-0000-0000-0000880B0000}"/>
    <cellStyle name="Input [yellow] 3 3" xfId="3525" xr:uid="{00000000-0005-0000-0000-0000890B0000}"/>
    <cellStyle name="Input [yellow] 4" xfId="393" xr:uid="{00000000-0005-0000-0000-00008A0B0000}"/>
    <cellStyle name="Input [yellow] 4 2" xfId="1310" xr:uid="{00000000-0005-0000-0000-00008B0B0000}"/>
    <cellStyle name="Input [yellow] 5" xfId="394" xr:uid="{00000000-0005-0000-0000-00008C0B0000}"/>
    <cellStyle name="Input [yellow] 5 2" xfId="1311" xr:uid="{00000000-0005-0000-0000-00008D0B0000}"/>
    <cellStyle name="Input [yellow] 5 2 2" xfId="3526" xr:uid="{00000000-0005-0000-0000-00008E0B0000}"/>
    <cellStyle name="Input 10" xfId="3527" xr:uid="{00000000-0005-0000-0000-00008F0B0000}"/>
    <cellStyle name="Input 11" xfId="3528" xr:uid="{00000000-0005-0000-0000-0000900B0000}"/>
    <cellStyle name="Input 12" xfId="3529" xr:uid="{00000000-0005-0000-0000-0000910B0000}"/>
    <cellStyle name="Input 13" xfId="3530" xr:uid="{00000000-0005-0000-0000-0000920B0000}"/>
    <cellStyle name="Input 14" xfId="3531" xr:uid="{00000000-0005-0000-0000-0000930B0000}"/>
    <cellStyle name="Input 15" xfId="3532" xr:uid="{00000000-0005-0000-0000-0000940B0000}"/>
    <cellStyle name="Input 16" xfId="3533" xr:uid="{00000000-0005-0000-0000-0000950B0000}"/>
    <cellStyle name="Input 17" xfId="3534" xr:uid="{00000000-0005-0000-0000-0000960B0000}"/>
    <cellStyle name="Input 18" xfId="3535" xr:uid="{00000000-0005-0000-0000-0000970B0000}"/>
    <cellStyle name="Input 19" xfId="3536" xr:uid="{00000000-0005-0000-0000-0000980B0000}"/>
    <cellStyle name="Input 2" xfId="1312" xr:uid="{00000000-0005-0000-0000-0000990B0000}"/>
    <cellStyle name="Input 2 2" xfId="3538" xr:uid="{00000000-0005-0000-0000-00009A0B0000}"/>
    <cellStyle name="Input 2 3" xfId="3537" xr:uid="{00000000-0005-0000-0000-00009B0B0000}"/>
    <cellStyle name="Input 20" xfId="3539" xr:uid="{00000000-0005-0000-0000-00009C0B0000}"/>
    <cellStyle name="Input 21" xfId="3540" xr:uid="{00000000-0005-0000-0000-00009D0B0000}"/>
    <cellStyle name="Input 22" xfId="3541" xr:uid="{00000000-0005-0000-0000-00009E0B0000}"/>
    <cellStyle name="Input 23" xfId="3542" xr:uid="{00000000-0005-0000-0000-00009F0B0000}"/>
    <cellStyle name="Input 24" xfId="3543" xr:uid="{00000000-0005-0000-0000-0000A00B0000}"/>
    <cellStyle name="Input 25" xfId="3544" xr:uid="{00000000-0005-0000-0000-0000A10B0000}"/>
    <cellStyle name="Input 26" xfId="3545" xr:uid="{00000000-0005-0000-0000-0000A20B0000}"/>
    <cellStyle name="Input 27" xfId="3546" xr:uid="{00000000-0005-0000-0000-0000A30B0000}"/>
    <cellStyle name="Input 28" xfId="3547" xr:uid="{00000000-0005-0000-0000-0000A40B0000}"/>
    <cellStyle name="Input 29" xfId="3548" xr:uid="{00000000-0005-0000-0000-0000A50B0000}"/>
    <cellStyle name="Input 3" xfId="3549" xr:uid="{00000000-0005-0000-0000-0000A60B0000}"/>
    <cellStyle name="Input 3 2" xfId="3550" xr:uid="{00000000-0005-0000-0000-0000A70B0000}"/>
    <cellStyle name="Input 30" xfId="3551" xr:uid="{00000000-0005-0000-0000-0000A80B0000}"/>
    <cellStyle name="Input 31" xfId="3552" xr:uid="{00000000-0005-0000-0000-0000A90B0000}"/>
    <cellStyle name="Input 32" xfId="3553" xr:uid="{00000000-0005-0000-0000-0000AA0B0000}"/>
    <cellStyle name="Input 33" xfId="1521" xr:uid="{00000000-0005-0000-0000-0000AB0B0000}"/>
    <cellStyle name="Input 34" xfId="2649" xr:uid="{00000000-0005-0000-0000-0000AC0B0000}"/>
    <cellStyle name="Input 35" xfId="4607" xr:uid="{00000000-0005-0000-0000-0000AD0B0000}"/>
    <cellStyle name="Input 4" xfId="3554" xr:uid="{00000000-0005-0000-0000-0000AE0B0000}"/>
    <cellStyle name="Input 5" xfId="3555" xr:uid="{00000000-0005-0000-0000-0000AF0B0000}"/>
    <cellStyle name="Input 6" xfId="3556" xr:uid="{00000000-0005-0000-0000-0000B00B0000}"/>
    <cellStyle name="Input 7" xfId="3557" xr:uid="{00000000-0005-0000-0000-0000B10B0000}"/>
    <cellStyle name="Input 8" xfId="3558" xr:uid="{00000000-0005-0000-0000-0000B20B0000}"/>
    <cellStyle name="Input 9" xfId="3559" xr:uid="{00000000-0005-0000-0000-0000B30B0000}"/>
    <cellStyle name="Input_010_주택건설" xfId="3560" xr:uid="{00000000-0005-0000-0000-0000B40B0000}"/>
    <cellStyle name="Linked Cell" xfId="395" xr:uid="{00000000-0005-0000-0000-0000B50B0000}"/>
    <cellStyle name="Linked Cell 2" xfId="1313" xr:uid="{00000000-0005-0000-0000-0000B60B0000}"/>
    <cellStyle name="Linked Cell 2 2" xfId="3561" xr:uid="{00000000-0005-0000-0000-0000B70B0000}"/>
    <cellStyle name="Linked Cell 3" xfId="3562" xr:uid="{00000000-0005-0000-0000-0000B80B0000}"/>
    <cellStyle name="Linked Cell_010_주택건설" xfId="3563" xr:uid="{00000000-0005-0000-0000-0000B90B0000}"/>
    <cellStyle name="Millares [0]_2AV_M_M " xfId="396" xr:uid="{00000000-0005-0000-0000-0000BA0B0000}"/>
    <cellStyle name="Milliers [0]_Arabian Spec" xfId="397" xr:uid="{00000000-0005-0000-0000-0000BB0B0000}"/>
    <cellStyle name="Milliers_Arabian Spec" xfId="398" xr:uid="{00000000-0005-0000-0000-0000BC0B0000}"/>
    <cellStyle name="Model" xfId="278" xr:uid="{00000000-0005-0000-0000-0000BD0B0000}"/>
    <cellStyle name="Model 2" xfId="1314" xr:uid="{00000000-0005-0000-0000-0000BE0B0000}"/>
    <cellStyle name="Model 2 2" xfId="3566" xr:uid="{00000000-0005-0000-0000-0000BF0B0000}"/>
    <cellStyle name="Model 2 2 2" xfId="3567" xr:uid="{00000000-0005-0000-0000-0000C00B0000}"/>
    <cellStyle name="Model 2 2 2 2" xfId="3568" xr:uid="{00000000-0005-0000-0000-0000C10B0000}"/>
    <cellStyle name="Model 2 2 2 2 2" xfId="4334" xr:uid="{00000000-0005-0000-0000-0000C20B0000}"/>
    <cellStyle name="Model 2 2 2 2 2 2" xfId="8038" xr:uid="{00000000-0005-0000-0000-0000C30B0000}"/>
    <cellStyle name="Model 2 2 2 3" xfId="3569" xr:uid="{00000000-0005-0000-0000-0000C40B0000}"/>
    <cellStyle name="Model 2 2 2 3 2" xfId="4306" xr:uid="{00000000-0005-0000-0000-0000C50B0000}"/>
    <cellStyle name="Model 2 2 2 3 2 2" xfId="8019" xr:uid="{00000000-0005-0000-0000-0000C60B0000}"/>
    <cellStyle name="Model 2 2 2 4" xfId="4333" xr:uid="{00000000-0005-0000-0000-0000C70B0000}"/>
    <cellStyle name="Model 2 2 2 4 2" xfId="8037" xr:uid="{00000000-0005-0000-0000-0000C80B0000}"/>
    <cellStyle name="Model 2 2 3" xfId="3570" xr:uid="{00000000-0005-0000-0000-0000C90B0000}"/>
    <cellStyle name="Model 2 2 3 2" xfId="3571" xr:uid="{00000000-0005-0000-0000-0000CA0B0000}"/>
    <cellStyle name="Model 2 2 3 2 2" xfId="4308" xr:uid="{00000000-0005-0000-0000-0000CB0B0000}"/>
    <cellStyle name="Model 2 2 3 2 2 2" xfId="8021" xr:uid="{00000000-0005-0000-0000-0000CC0B0000}"/>
    <cellStyle name="Model 2 2 3 3" xfId="4307" xr:uid="{00000000-0005-0000-0000-0000CD0B0000}"/>
    <cellStyle name="Model 2 2 3 3 2" xfId="8020" xr:uid="{00000000-0005-0000-0000-0000CE0B0000}"/>
    <cellStyle name="Model 2 2 4" xfId="3572" xr:uid="{00000000-0005-0000-0000-0000CF0B0000}"/>
    <cellStyle name="Model 2 2 4 2" xfId="4309" xr:uid="{00000000-0005-0000-0000-0000D00B0000}"/>
    <cellStyle name="Model 2 2 4 2 2" xfId="8022" xr:uid="{00000000-0005-0000-0000-0000D10B0000}"/>
    <cellStyle name="Model 2 2 5" xfId="3573" xr:uid="{00000000-0005-0000-0000-0000D20B0000}"/>
    <cellStyle name="Model 2 2 5 2" xfId="4335" xr:uid="{00000000-0005-0000-0000-0000D30B0000}"/>
    <cellStyle name="Model 2 2 5 2 2" xfId="8039" xr:uid="{00000000-0005-0000-0000-0000D40B0000}"/>
    <cellStyle name="Model 2 2 6" xfId="4332" xr:uid="{00000000-0005-0000-0000-0000D50B0000}"/>
    <cellStyle name="Model 2 2 6 2" xfId="8036" xr:uid="{00000000-0005-0000-0000-0000D60B0000}"/>
    <cellStyle name="Model 2 3" xfId="3574" xr:uid="{00000000-0005-0000-0000-0000D70B0000}"/>
    <cellStyle name="Model 2 3 2" xfId="4336" xr:uid="{00000000-0005-0000-0000-0000D80B0000}"/>
    <cellStyle name="Model 2 3 2 2" xfId="8040" xr:uid="{00000000-0005-0000-0000-0000D90B0000}"/>
    <cellStyle name="Model 2 4" xfId="3575" xr:uid="{00000000-0005-0000-0000-0000DA0B0000}"/>
    <cellStyle name="Model 2 4 2" xfId="4310" xr:uid="{00000000-0005-0000-0000-0000DB0B0000}"/>
    <cellStyle name="Model 2 4 2 2" xfId="8023" xr:uid="{00000000-0005-0000-0000-0000DC0B0000}"/>
    <cellStyle name="Model 2 5" xfId="3565" xr:uid="{00000000-0005-0000-0000-0000DD0B0000}"/>
    <cellStyle name="Model 2 5 2" xfId="4525" xr:uid="{00000000-0005-0000-0000-0000DE0B0000}"/>
    <cellStyle name="Model 2 5 2 2" xfId="8113" xr:uid="{00000000-0005-0000-0000-0000DF0B0000}"/>
    <cellStyle name="Model 2 6" xfId="1523" xr:uid="{00000000-0005-0000-0000-0000E00B0000}"/>
    <cellStyle name="Model 2 6 2" xfId="7907" xr:uid="{00000000-0005-0000-0000-0000E10B0000}"/>
    <cellStyle name="Model 2 7" xfId="7887" xr:uid="{00000000-0005-0000-0000-0000E20B0000}"/>
    <cellStyle name="Model 3" xfId="3576" xr:uid="{00000000-0005-0000-0000-0000E30B0000}"/>
    <cellStyle name="Model 3 2" xfId="3577" xr:uid="{00000000-0005-0000-0000-0000E40B0000}"/>
    <cellStyle name="Model 3 2 2" xfId="3578" xr:uid="{00000000-0005-0000-0000-0000E50B0000}"/>
    <cellStyle name="Model 3 2 2 2" xfId="4313" xr:uid="{00000000-0005-0000-0000-0000E60B0000}"/>
    <cellStyle name="Model 3 2 2 2 2" xfId="8026" xr:uid="{00000000-0005-0000-0000-0000E70B0000}"/>
    <cellStyle name="Model 3 2 3" xfId="3579" xr:uid="{00000000-0005-0000-0000-0000E80B0000}"/>
    <cellStyle name="Model 3 2 3 2" xfId="4314" xr:uid="{00000000-0005-0000-0000-0000E90B0000}"/>
    <cellStyle name="Model 3 2 3 2 2" xfId="8027" xr:uid="{00000000-0005-0000-0000-0000EA0B0000}"/>
    <cellStyle name="Model 3 2 4" xfId="4312" xr:uid="{00000000-0005-0000-0000-0000EB0B0000}"/>
    <cellStyle name="Model 3 2 4 2" xfId="8025" xr:uid="{00000000-0005-0000-0000-0000EC0B0000}"/>
    <cellStyle name="Model 3 3" xfId="3580" xr:uid="{00000000-0005-0000-0000-0000ED0B0000}"/>
    <cellStyle name="Model 3 3 2" xfId="4315" xr:uid="{00000000-0005-0000-0000-0000EE0B0000}"/>
    <cellStyle name="Model 3 3 2 2" xfId="8028" xr:uid="{00000000-0005-0000-0000-0000EF0B0000}"/>
    <cellStyle name="Model 3 4" xfId="3581" xr:uid="{00000000-0005-0000-0000-0000F00B0000}"/>
    <cellStyle name="Model 3 4 2" xfId="4316" xr:uid="{00000000-0005-0000-0000-0000F10B0000}"/>
    <cellStyle name="Model 3 4 2 2" xfId="8029" xr:uid="{00000000-0005-0000-0000-0000F20B0000}"/>
    <cellStyle name="Model 3 5" xfId="4311" xr:uid="{00000000-0005-0000-0000-0000F30B0000}"/>
    <cellStyle name="Model 3 5 2" xfId="8024" xr:uid="{00000000-0005-0000-0000-0000F40B0000}"/>
    <cellStyle name="Model 4" xfId="3582" xr:uid="{00000000-0005-0000-0000-0000F50B0000}"/>
    <cellStyle name="Model 4 2" xfId="4317" xr:uid="{00000000-0005-0000-0000-0000F60B0000}"/>
    <cellStyle name="Model 4 2 2" xfId="8030" xr:uid="{00000000-0005-0000-0000-0000F70B0000}"/>
    <cellStyle name="Model 5" xfId="3583" xr:uid="{00000000-0005-0000-0000-0000F80B0000}"/>
    <cellStyle name="Model 5 2" xfId="4318" xr:uid="{00000000-0005-0000-0000-0000F90B0000}"/>
    <cellStyle name="Model 5 2 2" xfId="8031" xr:uid="{00000000-0005-0000-0000-0000FA0B0000}"/>
    <cellStyle name="Model 6" xfId="3564" xr:uid="{00000000-0005-0000-0000-0000FB0B0000}"/>
    <cellStyle name="Model 6 2" xfId="4524" xr:uid="{00000000-0005-0000-0000-0000FC0B0000}"/>
    <cellStyle name="Model 6 2 2" xfId="8112" xr:uid="{00000000-0005-0000-0000-0000FD0B0000}"/>
    <cellStyle name="Model 7" xfId="1522" xr:uid="{00000000-0005-0000-0000-0000FE0B0000}"/>
    <cellStyle name="Model 7 2" xfId="7906" xr:uid="{00000000-0005-0000-0000-0000FF0B0000}"/>
    <cellStyle name="Model 8" xfId="7854" xr:uid="{00000000-0005-0000-0000-0000000C0000}"/>
    <cellStyle name="Mon?aire [0]_Arabian Spec" xfId="399" xr:uid="{00000000-0005-0000-0000-0000010C0000}"/>
    <cellStyle name="Mon?aire_Arabian Spec" xfId="400" xr:uid="{00000000-0005-0000-0000-0000020C0000}"/>
    <cellStyle name="Moneda [0]_2AV_M_M " xfId="401" xr:uid="{00000000-0005-0000-0000-0000030C0000}"/>
    <cellStyle name="Moneda_2AV_M_M " xfId="402" xr:uid="{00000000-0005-0000-0000-0000040C0000}"/>
    <cellStyle name="Neutral" xfId="403" xr:uid="{00000000-0005-0000-0000-0000050C0000}"/>
    <cellStyle name="Neutral 2" xfId="1315" xr:uid="{00000000-0005-0000-0000-0000060C0000}"/>
    <cellStyle name="Neutral 2 2" xfId="3584" xr:uid="{00000000-0005-0000-0000-0000070C0000}"/>
    <cellStyle name="Neutral 3" xfId="3585" xr:uid="{00000000-0005-0000-0000-0000080C0000}"/>
    <cellStyle name="Neutral_010_주택건설" xfId="3586" xr:uid="{00000000-0005-0000-0000-0000090C0000}"/>
    <cellStyle name="Normal - Style1" xfId="279" xr:uid="{00000000-0005-0000-0000-00000A0C0000}"/>
    <cellStyle name="Normal - Style1 2" xfId="404" xr:uid="{00000000-0005-0000-0000-00000B0C0000}"/>
    <cellStyle name="Normal - Style1 3" xfId="405" xr:uid="{00000000-0005-0000-0000-00000C0C0000}"/>
    <cellStyle name="Normal_ SG&amp;A Bridge " xfId="280" xr:uid="{00000000-0005-0000-0000-00000D0C0000}"/>
    <cellStyle name="Note" xfId="406" xr:uid="{00000000-0005-0000-0000-00000E0C0000}"/>
    <cellStyle name="Note 2" xfId="1316" xr:uid="{00000000-0005-0000-0000-00000F0C0000}"/>
    <cellStyle name="Note 2 2" xfId="3587" xr:uid="{00000000-0005-0000-0000-0000100C0000}"/>
    <cellStyle name="Note 3" xfId="3588" xr:uid="{00000000-0005-0000-0000-0000110C0000}"/>
    <cellStyle name="Output" xfId="407" xr:uid="{00000000-0005-0000-0000-0000120C0000}"/>
    <cellStyle name="Output 2" xfId="1317" xr:uid="{00000000-0005-0000-0000-0000130C0000}"/>
    <cellStyle name="Output 2 2" xfId="3589" xr:uid="{00000000-0005-0000-0000-0000140C0000}"/>
    <cellStyle name="Output 3" xfId="3590" xr:uid="{00000000-0005-0000-0000-0000150C0000}"/>
    <cellStyle name="Output_010_주택건설" xfId="3591" xr:uid="{00000000-0005-0000-0000-0000160C0000}"/>
    <cellStyle name="Percent [2]" xfId="281" xr:uid="{00000000-0005-0000-0000-0000170C0000}"/>
    <cellStyle name="Percent [2] 2" xfId="1318" xr:uid="{00000000-0005-0000-0000-0000180C0000}"/>
    <cellStyle name="subhead" xfId="282" xr:uid="{00000000-0005-0000-0000-0000190C0000}"/>
    <cellStyle name="subhead 2" xfId="1319" xr:uid="{00000000-0005-0000-0000-00001A0C0000}"/>
    <cellStyle name="Title" xfId="408" xr:uid="{00000000-0005-0000-0000-00001B0C0000}"/>
    <cellStyle name="title [1]" xfId="409" xr:uid="{00000000-0005-0000-0000-00001C0C0000}"/>
    <cellStyle name="title [1] 2" xfId="3592" xr:uid="{00000000-0005-0000-0000-00001D0C0000}"/>
    <cellStyle name="title [2]" xfId="410" xr:uid="{00000000-0005-0000-0000-00001E0C0000}"/>
    <cellStyle name="title [2] 2" xfId="3593" xr:uid="{00000000-0005-0000-0000-00001F0C0000}"/>
    <cellStyle name="Title 2" xfId="1320" xr:uid="{00000000-0005-0000-0000-0000200C0000}"/>
    <cellStyle name="Title 2 2" xfId="3594" xr:uid="{00000000-0005-0000-0000-0000210C0000}"/>
    <cellStyle name="Title 3" xfId="3595" xr:uid="{00000000-0005-0000-0000-0000220C0000}"/>
    <cellStyle name="Title 4" xfId="3596" xr:uid="{00000000-0005-0000-0000-0000230C0000}"/>
    <cellStyle name="Title 5" xfId="3597" xr:uid="{00000000-0005-0000-0000-0000240C0000}"/>
    <cellStyle name="Title 6" xfId="3598" xr:uid="{00000000-0005-0000-0000-0000250C0000}"/>
    <cellStyle name="Title 7" xfId="1524" xr:uid="{00000000-0005-0000-0000-0000260C0000}"/>
    <cellStyle name="Title 8" xfId="1519" xr:uid="{00000000-0005-0000-0000-0000270C0000}"/>
    <cellStyle name="Title 9" xfId="4606" xr:uid="{00000000-0005-0000-0000-0000280C0000}"/>
    <cellStyle name="Title_010_주택건설" xfId="3599" xr:uid="{00000000-0005-0000-0000-0000290C0000}"/>
    <cellStyle name="Total" xfId="283" xr:uid="{00000000-0005-0000-0000-00002A0C0000}"/>
    <cellStyle name="Total 2" xfId="411" xr:uid="{00000000-0005-0000-0000-00002B0C0000}"/>
    <cellStyle name="Total 2 2" xfId="1321" xr:uid="{00000000-0005-0000-0000-00002C0C0000}"/>
    <cellStyle name="Total 2 2 2" xfId="3600" xr:uid="{00000000-0005-0000-0000-00002D0C0000}"/>
    <cellStyle name="Total 2 3" xfId="3601" xr:uid="{00000000-0005-0000-0000-00002E0C0000}"/>
    <cellStyle name="Total 3" xfId="412" xr:uid="{00000000-0005-0000-0000-00002F0C0000}"/>
    <cellStyle name="UM" xfId="284" xr:uid="{00000000-0005-0000-0000-0000300C0000}"/>
    <cellStyle name="UM 2" xfId="1322" xr:uid="{00000000-0005-0000-0000-0000310C0000}"/>
    <cellStyle name="Warning Text" xfId="413" xr:uid="{00000000-0005-0000-0000-0000320C0000}"/>
    <cellStyle name="Warning Text 2" xfId="1323" xr:uid="{00000000-0005-0000-0000-0000330C0000}"/>
    <cellStyle name="Warning Text 2 2" xfId="3602" xr:uid="{00000000-0005-0000-0000-0000340C0000}"/>
    <cellStyle name="Warning Text 3" xfId="3603" xr:uid="{00000000-0005-0000-0000-0000350C0000}"/>
    <cellStyle name="Warning Text_010_주택건설" xfId="3604" xr:uid="{00000000-0005-0000-0000-0000360C0000}"/>
    <cellStyle name="강조색1 2" xfId="39" xr:uid="{00000000-0005-0000-0000-0000370C0000}"/>
    <cellStyle name="강조색1 2 2" xfId="415" xr:uid="{00000000-0005-0000-0000-0000380C0000}"/>
    <cellStyle name="강조색1 2 2 2" xfId="1324" xr:uid="{00000000-0005-0000-0000-0000390C0000}"/>
    <cellStyle name="강조색1 2 2 2 2" xfId="3606" xr:uid="{00000000-0005-0000-0000-00003A0C0000}"/>
    <cellStyle name="강조색1 2 2 2 3" xfId="3607" xr:uid="{00000000-0005-0000-0000-00003B0C0000}"/>
    <cellStyle name="강조색1 2 2 2 4" xfId="3605" xr:uid="{00000000-0005-0000-0000-00003C0C0000}"/>
    <cellStyle name="강조색1 2 2 3" xfId="3608" xr:uid="{00000000-0005-0000-0000-00003D0C0000}"/>
    <cellStyle name="강조색1 2 3" xfId="1325" xr:uid="{00000000-0005-0000-0000-00003E0C0000}"/>
    <cellStyle name="강조색1 2 3 2" xfId="3609" xr:uid="{00000000-0005-0000-0000-00003F0C0000}"/>
    <cellStyle name="강조색1 3" xfId="40" xr:uid="{00000000-0005-0000-0000-0000400C0000}"/>
    <cellStyle name="강조색1 3 2" xfId="1326" xr:uid="{00000000-0005-0000-0000-0000410C0000}"/>
    <cellStyle name="강조색1 3 2 2" xfId="3610" xr:uid="{00000000-0005-0000-0000-0000420C0000}"/>
    <cellStyle name="강조색1 3 3" xfId="3611" xr:uid="{00000000-0005-0000-0000-0000430C0000}"/>
    <cellStyle name="강조색1 3_012_보건및사회보장" xfId="3612" xr:uid="{00000000-0005-0000-0000-0000440C0000}"/>
    <cellStyle name="강조색1 4" xfId="414" xr:uid="{00000000-0005-0000-0000-0000450C0000}"/>
    <cellStyle name="강조색1 4 2" xfId="3613" xr:uid="{00000000-0005-0000-0000-0000460C0000}"/>
    <cellStyle name="강조색1 4 3" xfId="1327" xr:uid="{00000000-0005-0000-0000-0000470C0000}"/>
    <cellStyle name="강조색1 5" xfId="3614" xr:uid="{00000000-0005-0000-0000-0000480C0000}"/>
    <cellStyle name="강조색1 5 2" xfId="3615" xr:uid="{00000000-0005-0000-0000-0000490C0000}"/>
    <cellStyle name="강조색1 5 3" xfId="3616" xr:uid="{00000000-0005-0000-0000-00004A0C0000}"/>
    <cellStyle name="강조색1 6" xfId="4404" xr:uid="{00000000-0005-0000-0000-00004B0C0000}"/>
    <cellStyle name="강조색1 7" xfId="4407" xr:uid="{00000000-0005-0000-0000-00004C0C0000}"/>
    <cellStyle name="강조색1 8" xfId="4321" xr:uid="{00000000-0005-0000-0000-00004D0C0000}"/>
    <cellStyle name="강조색2 2" xfId="41" xr:uid="{00000000-0005-0000-0000-00004E0C0000}"/>
    <cellStyle name="강조색2 2 2" xfId="417" xr:uid="{00000000-0005-0000-0000-00004F0C0000}"/>
    <cellStyle name="강조색2 2 2 2" xfId="1328" xr:uid="{00000000-0005-0000-0000-0000500C0000}"/>
    <cellStyle name="강조색2 2 2 2 2" xfId="3618" xr:uid="{00000000-0005-0000-0000-0000510C0000}"/>
    <cellStyle name="강조색2 2 2 2 3" xfId="3619" xr:uid="{00000000-0005-0000-0000-0000520C0000}"/>
    <cellStyle name="강조색2 2 2 2 4" xfId="3617" xr:uid="{00000000-0005-0000-0000-0000530C0000}"/>
    <cellStyle name="강조색2 2 2 3" xfId="3620" xr:uid="{00000000-0005-0000-0000-0000540C0000}"/>
    <cellStyle name="강조색2 2 3" xfId="1329" xr:uid="{00000000-0005-0000-0000-0000550C0000}"/>
    <cellStyle name="강조색2 2 3 2" xfId="3621" xr:uid="{00000000-0005-0000-0000-0000560C0000}"/>
    <cellStyle name="강조색2 3" xfId="42" xr:uid="{00000000-0005-0000-0000-0000570C0000}"/>
    <cellStyle name="강조색2 3 2" xfId="1330" xr:uid="{00000000-0005-0000-0000-0000580C0000}"/>
    <cellStyle name="강조색2 3 2 2" xfId="3622" xr:uid="{00000000-0005-0000-0000-0000590C0000}"/>
    <cellStyle name="강조색2 3 3" xfId="3623" xr:uid="{00000000-0005-0000-0000-00005A0C0000}"/>
    <cellStyle name="강조색2 3_012_보건및사회보장" xfId="3624" xr:uid="{00000000-0005-0000-0000-00005B0C0000}"/>
    <cellStyle name="강조색2 4" xfId="416" xr:uid="{00000000-0005-0000-0000-00005C0C0000}"/>
    <cellStyle name="강조색2 4 2" xfId="3625" xr:uid="{00000000-0005-0000-0000-00005D0C0000}"/>
    <cellStyle name="강조색2 4 3" xfId="1331" xr:uid="{00000000-0005-0000-0000-00005E0C0000}"/>
    <cellStyle name="강조색2 5" xfId="3626" xr:uid="{00000000-0005-0000-0000-00005F0C0000}"/>
    <cellStyle name="강조색2 5 2" xfId="3627" xr:uid="{00000000-0005-0000-0000-0000600C0000}"/>
    <cellStyle name="강조색2 5 3" xfId="3628" xr:uid="{00000000-0005-0000-0000-0000610C0000}"/>
    <cellStyle name="강조색2 6" xfId="4422" xr:uid="{00000000-0005-0000-0000-0000620C0000}"/>
    <cellStyle name="강조색2 7" xfId="4466" xr:uid="{00000000-0005-0000-0000-0000630C0000}"/>
    <cellStyle name="강조색2 8" xfId="4305" xr:uid="{00000000-0005-0000-0000-0000640C0000}"/>
    <cellStyle name="강조색3 2" xfId="43" xr:uid="{00000000-0005-0000-0000-0000650C0000}"/>
    <cellStyle name="강조색3 2 2" xfId="419" xr:uid="{00000000-0005-0000-0000-0000660C0000}"/>
    <cellStyle name="강조색3 2 2 2" xfId="1332" xr:uid="{00000000-0005-0000-0000-0000670C0000}"/>
    <cellStyle name="강조색3 2 2 2 2" xfId="3630" xr:uid="{00000000-0005-0000-0000-0000680C0000}"/>
    <cellStyle name="강조색3 2 2 2 3" xfId="3631" xr:uid="{00000000-0005-0000-0000-0000690C0000}"/>
    <cellStyle name="강조색3 2 2 2 4" xfId="3629" xr:uid="{00000000-0005-0000-0000-00006A0C0000}"/>
    <cellStyle name="강조색3 2 2 3" xfId="3632" xr:uid="{00000000-0005-0000-0000-00006B0C0000}"/>
    <cellStyle name="강조색3 2 3" xfId="1333" xr:uid="{00000000-0005-0000-0000-00006C0C0000}"/>
    <cellStyle name="강조색3 2 3 2" xfId="3633" xr:uid="{00000000-0005-0000-0000-00006D0C0000}"/>
    <cellStyle name="강조색3 3" xfId="44" xr:uid="{00000000-0005-0000-0000-00006E0C0000}"/>
    <cellStyle name="강조색3 3 2" xfId="1334" xr:uid="{00000000-0005-0000-0000-00006F0C0000}"/>
    <cellStyle name="강조색3 3 2 2" xfId="3634" xr:uid="{00000000-0005-0000-0000-0000700C0000}"/>
    <cellStyle name="강조색3 3 3" xfId="3635" xr:uid="{00000000-0005-0000-0000-0000710C0000}"/>
    <cellStyle name="강조색3 3_012_보건및사회보장" xfId="3636" xr:uid="{00000000-0005-0000-0000-0000720C0000}"/>
    <cellStyle name="강조색3 4" xfId="418" xr:uid="{00000000-0005-0000-0000-0000730C0000}"/>
    <cellStyle name="강조색3 4 2" xfId="3637" xr:uid="{00000000-0005-0000-0000-0000740C0000}"/>
    <cellStyle name="강조색3 4 3" xfId="1335" xr:uid="{00000000-0005-0000-0000-0000750C0000}"/>
    <cellStyle name="강조색3 5" xfId="3638" xr:uid="{00000000-0005-0000-0000-0000760C0000}"/>
    <cellStyle name="강조색3 5 2" xfId="3639" xr:uid="{00000000-0005-0000-0000-0000770C0000}"/>
    <cellStyle name="강조색3 5 3" xfId="3640" xr:uid="{00000000-0005-0000-0000-0000780C0000}"/>
    <cellStyle name="강조색3 6" xfId="4425" xr:uid="{00000000-0005-0000-0000-0000790C0000}"/>
    <cellStyle name="강조색3 7" xfId="4467" xr:uid="{00000000-0005-0000-0000-00007A0C0000}"/>
    <cellStyle name="강조색3 8" xfId="4419" xr:uid="{00000000-0005-0000-0000-00007B0C0000}"/>
    <cellStyle name="강조색4 2" xfId="45" xr:uid="{00000000-0005-0000-0000-00007C0C0000}"/>
    <cellStyle name="강조색4 2 2" xfId="421" xr:uid="{00000000-0005-0000-0000-00007D0C0000}"/>
    <cellStyle name="강조색4 2 2 2" xfId="1336" xr:uid="{00000000-0005-0000-0000-00007E0C0000}"/>
    <cellStyle name="강조색4 2 2 2 2" xfId="3642" xr:uid="{00000000-0005-0000-0000-00007F0C0000}"/>
    <cellStyle name="강조색4 2 2 2 3" xfId="3643" xr:uid="{00000000-0005-0000-0000-0000800C0000}"/>
    <cellStyle name="강조색4 2 2 2 4" xfId="3641" xr:uid="{00000000-0005-0000-0000-0000810C0000}"/>
    <cellStyle name="강조색4 2 2 3" xfId="3644" xr:uid="{00000000-0005-0000-0000-0000820C0000}"/>
    <cellStyle name="강조색4 2 3" xfId="1337" xr:uid="{00000000-0005-0000-0000-0000830C0000}"/>
    <cellStyle name="강조색4 2 3 2" xfId="3645" xr:uid="{00000000-0005-0000-0000-0000840C0000}"/>
    <cellStyle name="강조색4 3" xfId="46" xr:uid="{00000000-0005-0000-0000-0000850C0000}"/>
    <cellStyle name="강조색4 3 2" xfId="1338" xr:uid="{00000000-0005-0000-0000-0000860C0000}"/>
    <cellStyle name="강조색4 3 2 2" xfId="3646" xr:uid="{00000000-0005-0000-0000-0000870C0000}"/>
    <cellStyle name="강조색4 3 3" xfId="3647" xr:uid="{00000000-0005-0000-0000-0000880C0000}"/>
    <cellStyle name="강조색4 3_012_보건및사회보장" xfId="3648" xr:uid="{00000000-0005-0000-0000-0000890C0000}"/>
    <cellStyle name="강조색4 4" xfId="420" xr:uid="{00000000-0005-0000-0000-00008A0C0000}"/>
    <cellStyle name="강조색4 4 2" xfId="3649" xr:uid="{00000000-0005-0000-0000-00008B0C0000}"/>
    <cellStyle name="강조색4 4 3" xfId="1339" xr:uid="{00000000-0005-0000-0000-00008C0C0000}"/>
    <cellStyle name="강조색4 5" xfId="3650" xr:uid="{00000000-0005-0000-0000-00008D0C0000}"/>
    <cellStyle name="강조색4 5 2" xfId="3651" xr:uid="{00000000-0005-0000-0000-00008E0C0000}"/>
    <cellStyle name="강조색4 5 3" xfId="3652" xr:uid="{00000000-0005-0000-0000-00008F0C0000}"/>
    <cellStyle name="강조색4 6" xfId="4423" xr:uid="{00000000-0005-0000-0000-0000900C0000}"/>
    <cellStyle name="강조색4 7" xfId="4468" xr:uid="{00000000-0005-0000-0000-0000910C0000}"/>
    <cellStyle name="강조색4 8" xfId="4408" xr:uid="{00000000-0005-0000-0000-0000920C0000}"/>
    <cellStyle name="강조색5 2" xfId="47" xr:uid="{00000000-0005-0000-0000-0000930C0000}"/>
    <cellStyle name="강조색5 2 2" xfId="423" xr:uid="{00000000-0005-0000-0000-0000940C0000}"/>
    <cellStyle name="강조색5 2 2 2" xfId="1340" xr:uid="{00000000-0005-0000-0000-0000950C0000}"/>
    <cellStyle name="강조색5 2 2 2 2" xfId="3654" xr:uid="{00000000-0005-0000-0000-0000960C0000}"/>
    <cellStyle name="강조색5 2 2 2 3" xfId="3655" xr:uid="{00000000-0005-0000-0000-0000970C0000}"/>
    <cellStyle name="강조색5 2 2 2 4" xfId="3653" xr:uid="{00000000-0005-0000-0000-0000980C0000}"/>
    <cellStyle name="강조색5 2 2 3" xfId="3656" xr:uid="{00000000-0005-0000-0000-0000990C0000}"/>
    <cellStyle name="강조색5 2 3" xfId="1341" xr:uid="{00000000-0005-0000-0000-00009A0C0000}"/>
    <cellStyle name="강조색5 2 3 2" xfId="3657" xr:uid="{00000000-0005-0000-0000-00009B0C0000}"/>
    <cellStyle name="강조색5 3" xfId="48" xr:uid="{00000000-0005-0000-0000-00009C0C0000}"/>
    <cellStyle name="강조색5 3 2" xfId="1342" xr:uid="{00000000-0005-0000-0000-00009D0C0000}"/>
    <cellStyle name="강조색5 3 2 2" xfId="3658" xr:uid="{00000000-0005-0000-0000-00009E0C0000}"/>
    <cellStyle name="강조색5 3 3" xfId="3659" xr:uid="{00000000-0005-0000-0000-00009F0C0000}"/>
    <cellStyle name="강조색5 3_012_보건및사회보장" xfId="3660" xr:uid="{00000000-0005-0000-0000-0000A00C0000}"/>
    <cellStyle name="강조색5 4" xfId="422" xr:uid="{00000000-0005-0000-0000-0000A10C0000}"/>
    <cellStyle name="강조색5 4 2" xfId="3661" xr:uid="{00000000-0005-0000-0000-0000A20C0000}"/>
    <cellStyle name="강조색5 4 3" xfId="1343" xr:uid="{00000000-0005-0000-0000-0000A30C0000}"/>
    <cellStyle name="강조색5 5" xfId="3662" xr:uid="{00000000-0005-0000-0000-0000A40C0000}"/>
    <cellStyle name="강조색5 5 2" xfId="3663" xr:uid="{00000000-0005-0000-0000-0000A50C0000}"/>
    <cellStyle name="강조색5 5 3" xfId="3664" xr:uid="{00000000-0005-0000-0000-0000A60C0000}"/>
    <cellStyle name="강조색5 6" xfId="4409" xr:uid="{00000000-0005-0000-0000-0000A70C0000}"/>
    <cellStyle name="강조색5 7" xfId="4469" xr:uid="{00000000-0005-0000-0000-0000A80C0000}"/>
    <cellStyle name="강조색5 8" xfId="4426" xr:uid="{00000000-0005-0000-0000-0000A90C0000}"/>
    <cellStyle name="강조색6 2" xfId="49" xr:uid="{00000000-0005-0000-0000-0000AA0C0000}"/>
    <cellStyle name="강조색6 2 2" xfId="425" xr:uid="{00000000-0005-0000-0000-0000AB0C0000}"/>
    <cellStyle name="강조색6 2 2 2" xfId="1344" xr:uid="{00000000-0005-0000-0000-0000AC0C0000}"/>
    <cellStyle name="강조색6 2 2 2 2" xfId="3666" xr:uid="{00000000-0005-0000-0000-0000AD0C0000}"/>
    <cellStyle name="강조색6 2 2 2 3" xfId="3667" xr:uid="{00000000-0005-0000-0000-0000AE0C0000}"/>
    <cellStyle name="강조색6 2 2 2 4" xfId="3665" xr:uid="{00000000-0005-0000-0000-0000AF0C0000}"/>
    <cellStyle name="강조색6 2 2 3" xfId="3668" xr:uid="{00000000-0005-0000-0000-0000B00C0000}"/>
    <cellStyle name="강조색6 2 3" xfId="1345" xr:uid="{00000000-0005-0000-0000-0000B10C0000}"/>
    <cellStyle name="강조색6 2 3 2" xfId="3669" xr:uid="{00000000-0005-0000-0000-0000B20C0000}"/>
    <cellStyle name="강조색6 3" xfId="50" xr:uid="{00000000-0005-0000-0000-0000B30C0000}"/>
    <cellStyle name="강조색6 3 2" xfId="1346" xr:uid="{00000000-0005-0000-0000-0000B40C0000}"/>
    <cellStyle name="강조색6 3 2 2" xfId="3670" xr:uid="{00000000-0005-0000-0000-0000B50C0000}"/>
    <cellStyle name="강조색6 3 3" xfId="3671" xr:uid="{00000000-0005-0000-0000-0000B60C0000}"/>
    <cellStyle name="강조색6 3_012_보건및사회보장" xfId="3672" xr:uid="{00000000-0005-0000-0000-0000B70C0000}"/>
    <cellStyle name="강조색6 4" xfId="424" xr:uid="{00000000-0005-0000-0000-0000B80C0000}"/>
    <cellStyle name="강조색6 4 2" xfId="3673" xr:uid="{00000000-0005-0000-0000-0000B90C0000}"/>
    <cellStyle name="강조색6 4 3" xfId="1347" xr:uid="{00000000-0005-0000-0000-0000BA0C0000}"/>
    <cellStyle name="강조색6 5" xfId="3674" xr:uid="{00000000-0005-0000-0000-0000BB0C0000}"/>
    <cellStyle name="강조색6 5 2" xfId="3675" xr:uid="{00000000-0005-0000-0000-0000BC0C0000}"/>
    <cellStyle name="강조색6 5 3" xfId="3676" xr:uid="{00000000-0005-0000-0000-0000BD0C0000}"/>
    <cellStyle name="강조색6 6" xfId="4410" xr:uid="{00000000-0005-0000-0000-0000BE0C0000}"/>
    <cellStyle name="강조색6 7" xfId="4470" xr:uid="{00000000-0005-0000-0000-0000BF0C0000}"/>
    <cellStyle name="강조색6 8" xfId="4420" xr:uid="{00000000-0005-0000-0000-0000C00C0000}"/>
    <cellStyle name="경고문 2" xfId="51" xr:uid="{00000000-0005-0000-0000-0000C10C0000}"/>
    <cellStyle name="경고문 2 2" xfId="427" xr:uid="{00000000-0005-0000-0000-0000C20C0000}"/>
    <cellStyle name="경고문 2 2 2" xfId="1348" xr:uid="{00000000-0005-0000-0000-0000C30C0000}"/>
    <cellStyle name="경고문 2 2 2 2" xfId="3678" xr:uid="{00000000-0005-0000-0000-0000C40C0000}"/>
    <cellStyle name="경고문 2 2 2 3" xfId="3679" xr:uid="{00000000-0005-0000-0000-0000C50C0000}"/>
    <cellStyle name="경고문 2 2 2 4" xfId="3677" xr:uid="{00000000-0005-0000-0000-0000C60C0000}"/>
    <cellStyle name="경고문 2 2 3" xfId="3680" xr:uid="{00000000-0005-0000-0000-0000C70C0000}"/>
    <cellStyle name="경고문 2 3" xfId="1349" xr:uid="{00000000-0005-0000-0000-0000C80C0000}"/>
    <cellStyle name="경고문 2 3 2" xfId="3681" xr:uid="{00000000-0005-0000-0000-0000C90C0000}"/>
    <cellStyle name="경고문 3" xfId="52" xr:uid="{00000000-0005-0000-0000-0000CA0C0000}"/>
    <cellStyle name="경고문 3 2" xfId="1350" xr:uid="{00000000-0005-0000-0000-0000CB0C0000}"/>
    <cellStyle name="경고문 3 2 2" xfId="3682" xr:uid="{00000000-0005-0000-0000-0000CC0C0000}"/>
    <cellStyle name="경고문 3 3" xfId="3683" xr:uid="{00000000-0005-0000-0000-0000CD0C0000}"/>
    <cellStyle name="경고문 3_012_보건및사회보장" xfId="3684" xr:uid="{00000000-0005-0000-0000-0000CE0C0000}"/>
    <cellStyle name="경고문 4" xfId="426" xr:uid="{00000000-0005-0000-0000-0000CF0C0000}"/>
    <cellStyle name="경고문 4 2" xfId="3685" xr:uid="{00000000-0005-0000-0000-0000D00C0000}"/>
    <cellStyle name="경고문 4 3" xfId="1351" xr:uid="{00000000-0005-0000-0000-0000D10C0000}"/>
    <cellStyle name="경고문 5" xfId="3686" xr:uid="{00000000-0005-0000-0000-0000D20C0000}"/>
    <cellStyle name="경고문 5 2" xfId="3687" xr:uid="{00000000-0005-0000-0000-0000D30C0000}"/>
    <cellStyle name="경고문 5 3" xfId="3688" xr:uid="{00000000-0005-0000-0000-0000D40C0000}"/>
    <cellStyle name="경고문 6" xfId="4428" xr:uid="{00000000-0005-0000-0000-0000D50C0000}"/>
    <cellStyle name="경고문 7" xfId="4471" xr:uid="{00000000-0005-0000-0000-0000D60C0000}"/>
    <cellStyle name="경고문 8" xfId="4421" xr:uid="{00000000-0005-0000-0000-0000D70C0000}"/>
    <cellStyle name="계산 2" xfId="53" xr:uid="{00000000-0005-0000-0000-0000D80C0000}"/>
    <cellStyle name="계산 2 2" xfId="429" xr:uid="{00000000-0005-0000-0000-0000D90C0000}"/>
    <cellStyle name="계산 2 2 2" xfId="430" xr:uid="{00000000-0005-0000-0000-0000DA0C0000}"/>
    <cellStyle name="계산 2 2 2 2" xfId="1352" xr:uid="{00000000-0005-0000-0000-0000DB0C0000}"/>
    <cellStyle name="계산 2 2 2 2 2" xfId="3689" xr:uid="{00000000-0005-0000-0000-0000DC0C0000}"/>
    <cellStyle name="계산 2 2 2 3" xfId="3690" xr:uid="{00000000-0005-0000-0000-0000DD0C0000}"/>
    <cellStyle name="계산 2 2 3" xfId="3691" xr:uid="{00000000-0005-0000-0000-0000DE0C0000}"/>
    <cellStyle name="계산 2 2 3 2" xfId="3692" xr:uid="{00000000-0005-0000-0000-0000DF0C0000}"/>
    <cellStyle name="계산 2 2 4" xfId="3693" xr:uid="{00000000-0005-0000-0000-0000E00C0000}"/>
    <cellStyle name="계산 2 3" xfId="431" xr:uid="{00000000-0005-0000-0000-0000E10C0000}"/>
    <cellStyle name="계산 2 3 2" xfId="1353" xr:uid="{00000000-0005-0000-0000-0000E20C0000}"/>
    <cellStyle name="계산 2 3 2 2" xfId="3694" xr:uid="{00000000-0005-0000-0000-0000E30C0000}"/>
    <cellStyle name="계산 2 3 3" xfId="3695" xr:uid="{00000000-0005-0000-0000-0000E40C0000}"/>
    <cellStyle name="계산 2 4" xfId="1354" xr:uid="{00000000-0005-0000-0000-0000E50C0000}"/>
    <cellStyle name="계산 2 4 2" xfId="1355" xr:uid="{00000000-0005-0000-0000-0000E60C0000}"/>
    <cellStyle name="계산 2 4 3" xfId="3696" xr:uid="{00000000-0005-0000-0000-0000E70C0000}"/>
    <cellStyle name="계산 2 5" xfId="3697" xr:uid="{00000000-0005-0000-0000-0000E80C0000}"/>
    <cellStyle name="계산 2 6" xfId="3698" xr:uid="{00000000-0005-0000-0000-0000E90C0000}"/>
    <cellStyle name="계산 3" xfId="54" xr:uid="{00000000-0005-0000-0000-0000EA0C0000}"/>
    <cellStyle name="계산 3 2" xfId="1356" xr:uid="{00000000-0005-0000-0000-0000EB0C0000}"/>
    <cellStyle name="계산 3 2 2" xfId="3699" xr:uid="{00000000-0005-0000-0000-0000EC0C0000}"/>
    <cellStyle name="계산 3 2 3" xfId="3700" xr:uid="{00000000-0005-0000-0000-0000ED0C0000}"/>
    <cellStyle name="계산 3 3" xfId="3701" xr:uid="{00000000-0005-0000-0000-0000EE0C0000}"/>
    <cellStyle name="계산 3 4" xfId="3702" xr:uid="{00000000-0005-0000-0000-0000EF0C0000}"/>
    <cellStyle name="계산 3_012_보건및사회보장" xfId="3703" xr:uid="{00000000-0005-0000-0000-0000F00C0000}"/>
    <cellStyle name="계산 4" xfId="428" xr:uid="{00000000-0005-0000-0000-0000F10C0000}"/>
    <cellStyle name="계산 4 2" xfId="3704" xr:uid="{00000000-0005-0000-0000-0000F20C0000}"/>
    <cellStyle name="계산 4 3" xfId="3705" xr:uid="{00000000-0005-0000-0000-0000F30C0000}"/>
    <cellStyle name="계산 4 4" xfId="1357" xr:uid="{00000000-0005-0000-0000-0000F40C0000}"/>
    <cellStyle name="계산 5" xfId="3706" xr:uid="{00000000-0005-0000-0000-0000F50C0000}"/>
    <cellStyle name="계산 5 2" xfId="3707" xr:uid="{00000000-0005-0000-0000-0000F60C0000}"/>
    <cellStyle name="계산 5 3" xfId="3708" xr:uid="{00000000-0005-0000-0000-0000F70C0000}"/>
    <cellStyle name="계산 6" xfId="4429" xr:uid="{00000000-0005-0000-0000-0000F80C0000}"/>
    <cellStyle name="계산 7" xfId="4472" xr:uid="{00000000-0005-0000-0000-0000F90C0000}"/>
    <cellStyle name="계산 8" xfId="4330" xr:uid="{00000000-0005-0000-0000-0000FA0C0000}"/>
    <cellStyle name="고정소숫점" xfId="55" xr:uid="{00000000-0005-0000-0000-0000FB0C0000}"/>
    <cellStyle name="고정소숫점 2" xfId="432" xr:uid="{00000000-0005-0000-0000-0000FC0C0000}"/>
    <cellStyle name="고정소숫점 2 2" xfId="3709" xr:uid="{00000000-0005-0000-0000-0000FD0C0000}"/>
    <cellStyle name="고정출력1" xfId="56" xr:uid="{00000000-0005-0000-0000-0000FE0C0000}"/>
    <cellStyle name="고정출력1 2" xfId="1358" xr:uid="{00000000-0005-0000-0000-0000FF0C0000}"/>
    <cellStyle name="고정출력2" xfId="57" xr:uid="{00000000-0005-0000-0000-0000000D0000}"/>
    <cellStyle name="고정출력2 2" xfId="1359" xr:uid="{00000000-0005-0000-0000-0000010D0000}"/>
    <cellStyle name="나쁨 2" xfId="58" xr:uid="{00000000-0005-0000-0000-0000020D0000}"/>
    <cellStyle name="나쁨 2 2" xfId="434" xr:uid="{00000000-0005-0000-0000-0000030D0000}"/>
    <cellStyle name="나쁨 2 2 2" xfId="1360" xr:uid="{00000000-0005-0000-0000-0000040D0000}"/>
    <cellStyle name="나쁨 2 2 2 2" xfId="3711" xr:uid="{00000000-0005-0000-0000-0000050D0000}"/>
    <cellStyle name="나쁨 2 2 2 3" xfId="3712" xr:uid="{00000000-0005-0000-0000-0000060D0000}"/>
    <cellStyle name="나쁨 2 2 2 4" xfId="3710" xr:uid="{00000000-0005-0000-0000-0000070D0000}"/>
    <cellStyle name="나쁨 2 2 3" xfId="3713" xr:uid="{00000000-0005-0000-0000-0000080D0000}"/>
    <cellStyle name="나쁨 2 3" xfId="1361" xr:uid="{00000000-0005-0000-0000-0000090D0000}"/>
    <cellStyle name="나쁨 2 3 2" xfId="3714" xr:uid="{00000000-0005-0000-0000-00000A0D0000}"/>
    <cellStyle name="나쁨 3" xfId="59" xr:uid="{00000000-0005-0000-0000-00000B0D0000}"/>
    <cellStyle name="나쁨 3 2" xfId="1362" xr:uid="{00000000-0005-0000-0000-00000C0D0000}"/>
    <cellStyle name="나쁨 3 2 2" xfId="3715" xr:uid="{00000000-0005-0000-0000-00000D0D0000}"/>
    <cellStyle name="나쁨 3 3" xfId="3716" xr:uid="{00000000-0005-0000-0000-00000E0D0000}"/>
    <cellStyle name="나쁨 3_012_보건및사회보장" xfId="3717" xr:uid="{00000000-0005-0000-0000-00000F0D0000}"/>
    <cellStyle name="나쁨 4" xfId="433" xr:uid="{00000000-0005-0000-0000-0000100D0000}"/>
    <cellStyle name="나쁨 4 2" xfId="3718" xr:uid="{00000000-0005-0000-0000-0000110D0000}"/>
    <cellStyle name="나쁨 4 3" xfId="1363" xr:uid="{00000000-0005-0000-0000-0000120D0000}"/>
    <cellStyle name="나쁨 5" xfId="3719" xr:uid="{00000000-0005-0000-0000-0000130D0000}"/>
    <cellStyle name="나쁨 5 2" xfId="3720" xr:uid="{00000000-0005-0000-0000-0000140D0000}"/>
    <cellStyle name="나쁨 5 3" xfId="3721" xr:uid="{00000000-0005-0000-0000-0000150D0000}"/>
    <cellStyle name="나쁨 6" xfId="4431" xr:uid="{00000000-0005-0000-0000-0000160D0000}"/>
    <cellStyle name="나쁨 7" xfId="4473" xr:uid="{00000000-0005-0000-0000-0000170D0000}"/>
    <cellStyle name="나쁨 8" xfId="4323" xr:uid="{00000000-0005-0000-0000-0000180D0000}"/>
    <cellStyle name="날짜" xfId="60" xr:uid="{00000000-0005-0000-0000-0000190D0000}"/>
    <cellStyle name="날짜 2" xfId="1364" xr:uid="{00000000-0005-0000-0000-00001A0D0000}"/>
    <cellStyle name="달러" xfId="61" xr:uid="{00000000-0005-0000-0000-00001B0D0000}"/>
    <cellStyle name="달러 2" xfId="1365" xr:uid="{00000000-0005-0000-0000-00001C0D0000}"/>
    <cellStyle name="뒤에 오는 하이퍼링크_Book1" xfId="435" xr:uid="{00000000-0005-0000-0000-00001D0D0000}"/>
    <cellStyle name="똿뗦먛귟 [0.00]_PRODUCT DETAIL Q1" xfId="62" xr:uid="{00000000-0005-0000-0000-00001E0D0000}"/>
    <cellStyle name="똿뗦먛귟_PRODUCT DETAIL Q1" xfId="63" xr:uid="{00000000-0005-0000-0000-00001F0D0000}"/>
    <cellStyle name="메모 2" xfId="64" xr:uid="{00000000-0005-0000-0000-0000200D0000}"/>
    <cellStyle name="메모 2 2" xfId="436" xr:uid="{00000000-0005-0000-0000-0000210D0000}"/>
    <cellStyle name="메모 2 2 2" xfId="437" xr:uid="{00000000-0005-0000-0000-0000220D0000}"/>
    <cellStyle name="메모 2 2 2 2" xfId="1366" xr:uid="{00000000-0005-0000-0000-0000230D0000}"/>
    <cellStyle name="메모 2 2 2 2 2" xfId="3722" xr:uid="{00000000-0005-0000-0000-0000240D0000}"/>
    <cellStyle name="메모 2 2 3" xfId="3723" xr:uid="{00000000-0005-0000-0000-0000250D0000}"/>
    <cellStyle name="메모 2 2 4" xfId="3724" xr:uid="{00000000-0005-0000-0000-0000260D0000}"/>
    <cellStyle name="메모 2 3" xfId="438" xr:uid="{00000000-0005-0000-0000-0000270D0000}"/>
    <cellStyle name="메모 2 3 2" xfId="1367" xr:uid="{00000000-0005-0000-0000-0000280D0000}"/>
    <cellStyle name="메모 2 3 3" xfId="3725" xr:uid="{00000000-0005-0000-0000-0000290D0000}"/>
    <cellStyle name="메모 2 4" xfId="439" xr:uid="{00000000-0005-0000-0000-00002A0D0000}"/>
    <cellStyle name="메모 2 4 2" xfId="1368" xr:uid="{00000000-0005-0000-0000-00002B0D0000}"/>
    <cellStyle name="메모 2 4 2 2" xfId="3727" xr:uid="{00000000-0005-0000-0000-00002C0D0000}"/>
    <cellStyle name="메모 2 4 2 3" xfId="3728" xr:uid="{00000000-0005-0000-0000-00002D0D0000}"/>
    <cellStyle name="메모 2 4 2 4" xfId="3726" xr:uid="{00000000-0005-0000-0000-00002E0D0000}"/>
    <cellStyle name="메모 2 4 3" xfId="3729" xr:uid="{00000000-0005-0000-0000-00002F0D0000}"/>
    <cellStyle name="메모 2 5" xfId="1369" xr:uid="{00000000-0005-0000-0000-0000300D0000}"/>
    <cellStyle name="메모 2 5 2" xfId="3730" xr:uid="{00000000-0005-0000-0000-0000310D0000}"/>
    <cellStyle name="메모 2 6" xfId="3731" xr:uid="{00000000-0005-0000-0000-0000320D0000}"/>
    <cellStyle name="메모 3" xfId="65" xr:uid="{00000000-0005-0000-0000-0000330D0000}"/>
    <cellStyle name="메모 3 2" xfId="440" xr:uid="{00000000-0005-0000-0000-0000340D0000}"/>
    <cellStyle name="메모 3 3" xfId="3732" xr:uid="{00000000-0005-0000-0000-0000350D0000}"/>
    <cellStyle name="메모 4" xfId="441" xr:uid="{00000000-0005-0000-0000-0000360D0000}"/>
    <cellStyle name="메모 4 2" xfId="1370" xr:uid="{00000000-0005-0000-0000-0000370D0000}"/>
    <cellStyle name="메모 4 2 2" xfId="3733" xr:uid="{00000000-0005-0000-0000-0000380D0000}"/>
    <cellStyle name="메모 4 3" xfId="3734" xr:uid="{00000000-0005-0000-0000-0000390D0000}"/>
    <cellStyle name="메모 5" xfId="3735" xr:uid="{00000000-0005-0000-0000-00003A0D0000}"/>
    <cellStyle name="메모 6" xfId="4433" xr:uid="{00000000-0005-0000-0000-00003B0D0000}"/>
    <cellStyle name="메모 7" xfId="4474" xr:uid="{00000000-0005-0000-0000-00003C0D0000}"/>
    <cellStyle name="메모 8" xfId="4430" xr:uid="{00000000-0005-0000-0000-00003D0D0000}"/>
    <cellStyle name="믅됞 [0.00]_PRODUCT DETAIL Q1" xfId="66" xr:uid="{00000000-0005-0000-0000-00003E0D0000}"/>
    <cellStyle name="믅됞_PRODUCT DETAIL Q1" xfId="67" xr:uid="{00000000-0005-0000-0000-00003F0D0000}"/>
    <cellStyle name="바탕글" xfId="68" xr:uid="{00000000-0005-0000-0000-0000400D0000}"/>
    <cellStyle name="바탕글 2" xfId="1371" xr:uid="{00000000-0005-0000-0000-0000410D0000}"/>
    <cellStyle name="바탕글 3" xfId="3736" xr:uid="{00000000-0005-0000-0000-0000420D0000}"/>
    <cellStyle name="백분율 [0]" xfId="442" xr:uid="{00000000-0005-0000-0000-0000430D0000}"/>
    <cellStyle name="백분율 [0] 2" xfId="3737" xr:uid="{00000000-0005-0000-0000-0000440D0000}"/>
    <cellStyle name="백분율 [2]" xfId="443" xr:uid="{00000000-0005-0000-0000-0000450D0000}"/>
    <cellStyle name="백분율 [2] 2" xfId="3738" xr:uid="{00000000-0005-0000-0000-0000460D0000}"/>
    <cellStyle name="백분율 2" xfId="444" xr:uid="{00000000-0005-0000-0000-0000470D0000}"/>
    <cellStyle name="백분율 2 2" xfId="1372" xr:uid="{00000000-0005-0000-0000-0000480D0000}"/>
    <cellStyle name="백분율 2 2 2" xfId="1373" xr:uid="{00000000-0005-0000-0000-0000490D0000}"/>
    <cellStyle name="백분율 2 2 2 2" xfId="3739" xr:uid="{00000000-0005-0000-0000-00004A0D0000}"/>
    <cellStyle name="백분율 2 2 3" xfId="3740" xr:uid="{00000000-0005-0000-0000-00004B0D0000}"/>
    <cellStyle name="백분율 2 3" xfId="1374" xr:uid="{00000000-0005-0000-0000-00004C0D0000}"/>
    <cellStyle name="백분율 2 3 2" xfId="3741" xr:uid="{00000000-0005-0000-0000-00004D0D0000}"/>
    <cellStyle name="백분율 2 3 3" xfId="3742" xr:uid="{00000000-0005-0000-0000-00004E0D0000}"/>
    <cellStyle name="백분율 2 4" xfId="3743" xr:uid="{00000000-0005-0000-0000-00004F0D0000}"/>
    <cellStyle name="백분율 3" xfId="1375" xr:uid="{00000000-0005-0000-0000-0000500D0000}"/>
    <cellStyle name="백분율 3 2" xfId="3744" xr:uid="{00000000-0005-0000-0000-0000510D0000}"/>
    <cellStyle name="보통 2" xfId="69" xr:uid="{00000000-0005-0000-0000-0000520D0000}"/>
    <cellStyle name="보통 2 2" xfId="446" xr:uid="{00000000-0005-0000-0000-0000530D0000}"/>
    <cellStyle name="보통 2 2 2" xfId="1376" xr:uid="{00000000-0005-0000-0000-0000540D0000}"/>
    <cellStyle name="보통 2 2 2 2" xfId="3746" xr:uid="{00000000-0005-0000-0000-0000550D0000}"/>
    <cellStyle name="보통 2 2 2 3" xfId="3747" xr:uid="{00000000-0005-0000-0000-0000560D0000}"/>
    <cellStyle name="보통 2 2 2 4" xfId="3745" xr:uid="{00000000-0005-0000-0000-0000570D0000}"/>
    <cellStyle name="보통 2 2 3" xfId="3748" xr:uid="{00000000-0005-0000-0000-0000580D0000}"/>
    <cellStyle name="보통 2 3" xfId="1377" xr:uid="{00000000-0005-0000-0000-0000590D0000}"/>
    <cellStyle name="보통 2 3 2" xfId="3749" xr:uid="{00000000-0005-0000-0000-00005A0D0000}"/>
    <cellStyle name="보통 3" xfId="70" xr:uid="{00000000-0005-0000-0000-00005B0D0000}"/>
    <cellStyle name="보통 3 2" xfId="1378" xr:uid="{00000000-0005-0000-0000-00005C0D0000}"/>
    <cellStyle name="보통 3 2 2" xfId="3750" xr:uid="{00000000-0005-0000-0000-00005D0D0000}"/>
    <cellStyle name="보통 3 3" xfId="3751" xr:uid="{00000000-0005-0000-0000-00005E0D0000}"/>
    <cellStyle name="보통 3_012_보건및사회보장" xfId="3752" xr:uid="{00000000-0005-0000-0000-00005F0D0000}"/>
    <cellStyle name="보통 4" xfId="445" xr:uid="{00000000-0005-0000-0000-0000600D0000}"/>
    <cellStyle name="보통 4 2" xfId="3753" xr:uid="{00000000-0005-0000-0000-0000610D0000}"/>
    <cellStyle name="보통 4 3" xfId="1379" xr:uid="{00000000-0005-0000-0000-0000620D0000}"/>
    <cellStyle name="보통 5" xfId="3754" xr:uid="{00000000-0005-0000-0000-0000630D0000}"/>
    <cellStyle name="보통 5 2" xfId="3755" xr:uid="{00000000-0005-0000-0000-0000640D0000}"/>
    <cellStyle name="보통 5 3" xfId="3756" xr:uid="{00000000-0005-0000-0000-0000650D0000}"/>
    <cellStyle name="보통 6" xfId="4437" xr:uid="{00000000-0005-0000-0000-0000660D0000}"/>
    <cellStyle name="보통 7" xfId="4475" xr:uid="{00000000-0005-0000-0000-0000670D0000}"/>
    <cellStyle name="보통 8" xfId="4507" xr:uid="{00000000-0005-0000-0000-0000680D0000}"/>
    <cellStyle name="본문" xfId="447" xr:uid="{00000000-0005-0000-0000-0000690D0000}"/>
    <cellStyle name="부제목" xfId="448" xr:uid="{00000000-0005-0000-0000-00006A0D0000}"/>
    <cellStyle name="뷭?_?긚??_1" xfId="71" xr:uid="{00000000-0005-0000-0000-00006B0D0000}"/>
    <cellStyle name="설명 텍스트 2" xfId="72" xr:uid="{00000000-0005-0000-0000-00006C0D0000}"/>
    <cellStyle name="설명 텍스트 2 2" xfId="450" xr:uid="{00000000-0005-0000-0000-00006D0D0000}"/>
    <cellStyle name="설명 텍스트 2 2 2" xfId="1380" xr:uid="{00000000-0005-0000-0000-00006E0D0000}"/>
    <cellStyle name="설명 텍스트 2 2 2 2" xfId="3758" xr:uid="{00000000-0005-0000-0000-00006F0D0000}"/>
    <cellStyle name="설명 텍스트 2 2 2 3" xfId="3759" xr:uid="{00000000-0005-0000-0000-0000700D0000}"/>
    <cellStyle name="설명 텍스트 2 2 2 4" xfId="3757" xr:uid="{00000000-0005-0000-0000-0000710D0000}"/>
    <cellStyle name="설명 텍스트 2 2 3" xfId="3760" xr:uid="{00000000-0005-0000-0000-0000720D0000}"/>
    <cellStyle name="설명 텍스트 2 3" xfId="1381" xr:uid="{00000000-0005-0000-0000-0000730D0000}"/>
    <cellStyle name="설명 텍스트 2 3 2" xfId="3761" xr:uid="{00000000-0005-0000-0000-0000740D0000}"/>
    <cellStyle name="설명 텍스트 3" xfId="73" xr:uid="{00000000-0005-0000-0000-0000750D0000}"/>
    <cellStyle name="설명 텍스트 3 2" xfId="1382" xr:uid="{00000000-0005-0000-0000-0000760D0000}"/>
    <cellStyle name="설명 텍스트 3 2 2" xfId="3762" xr:uid="{00000000-0005-0000-0000-0000770D0000}"/>
    <cellStyle name="설명 텍스트 3 3" xfId="3763" xr:uid="{00000000-0005-0000-0000-0000780D0000}"/>
    <cellStyle name="설명 텍스트 3_012_보건및사회보장" xfId="3764" xr:uid="{00000000-0005-0000-0000-0000790D0000}"/>
    <cellStyle name="설명 텍스트 4" xfId="449" xr:uid="{00000000-0005-0000-0000-00007A0D0000}"/>
    <cellStyle name="설명 텍스트 4 2" xfId="3765" xr:uid="{00000000-0005-0000-0000-00007B0D0000}"/>
    <cellStyle name="설명 텍스트 4 3" xfId="1383" xr:uid="{00000000-0005-0000-0000-00007C0D0000}"/>
    <cellStyle name="설명 텍스트 5" xfId="3766" xr:uid="{00000000-0005-0000-0000-00007D0D0000}"/>
    <cellStyle name="설명 텍스트 5 2" xfId="3767" xr:uid="{00000000-0005-0000-0000-00007E0D0000}"/>
    <cellStyle name="설명 텍스트 5 3" xfId="3768" xr:uid="{00000000-0005-0000-0000-00007F0D0000}"/>
    <cellStyle name="설명 텍스트 6" xfId="4439" xr:uid="{00000000-0005-0000-0000-0000800D0000}"/>
    <cellStyle name="설명 텍스트 7" xfId="4476" xr:uid="{00000000-0005-0000-0000-0000810D0000}"/>
    <cellStyle name="설명 텍스트 8" xfId="4508" xr:uid="{00000000-0005-0000-0000-0000820D0000}"/>
    <cellStyle name="셀 확인 2" xfId="74" xr:uid="{00000000-0005-0000-0000-0000830D0000}"/>
    <cellStyle name="셀 확인 2 2" xfId="452" xr:uid="{00000000-0005-0000-0000-0000840D0000}"/>
    <cellStyle name="셀 확인 2 2 2" xfId="1384" xr:uid="{00000000-0005-0000-0000-0000850D0000}"/>
    <cellStyle name="셀 확인 2 2 2 2" xfId="3770" xr:uid="{00000000-0005-0000-0000-0000860D0000}"/>
    <cellStyle name="셀 확인 2 2 2 3" xfId="3771" xr:uid="{00000000-0005-0000-0000-0000870D0000}"/>
    <cellStyle name="셀 확인 2 2 2 4" xfId="3769" xr:uid="{00000000-0005-0000-0000-0000880D0000}"/>
    <cellStyle name="셀 확인 2 2 3" xfId="3772" xr:uid="{00000000-0005-0000-0000-0000890D0000}"/>
    <cellStyle name="셀 확인 2 3" xfId="1385" xr:uid="{00000000-0005-0000-0000-00008A0D0000}"/>
    <cellStyle name="셀 확인 2 3 2" xfId="3773" xr:uid="{00000000-0005-0000-0000-00008B0D0000}"/>
    <cellStyle name="셀 확인 3" xfId="75" xr:uid="{00000000-0005-0000-0000-00008C0D0000}"/>
    <cellStyle name="셀 확인 3 2" xfId="1386" xr:uid="{00000000-0005-0000-0000-00008D0D0000}"/>
    <cellStyle name="셀 확인 3 2 2" xfId="3774" xr:uid="{00000000-0005-0000-0000-00008E0D0000}"/>
    <cellStyle name="셀 확인 3 3" xfId="3775" xr:uid="{00000000-0005-0000-0000-00008F0D0000}"/>
    <cellStyle name="셀 확인 3_012_보건및사회보장" xfId="3776" xr:uid="{00000000-0005-0000-0000-0000900D0000}"/>
    <cellStyle name="셀 확인 4" xfId="451" xr:uid="{00000000-0005-0000-0000-0000910D0000}"/>
    <cellStyle name="셀 확인 4 2" xfId="3777" xr:uid="{00000000-0005-0000-0000-0000920D0000}"/>
    <cellStyle name="셀 확인 4 3" xfId="1387" xr:uid="{00000000-0005-0000-0000-0000930D0000}"/>
    <cellStyle name="셀 확인 5" xfId="3778" xr:uid="{00000000-0005-0000-0000-0000940D0000}"/>
    <cellStyle name="셀 확인 5 2" xfId="3779" xr:uid="{00000000-0005-0000-0000-0000950D0000}"/>
    <cellStyle name="셀 확인 5 3" xfId="3780" xr:uid="{00000000-0005-0000-0000-0000960D0000}"/>
    <cellStyle name="셀 확인 6" xfId="4440" xr:uid="{00000000-0005-0000-0000-0000970D0000}"/>
    <cellStyle name="셀 확인 7" xfId="4477" xr:uid="{00000000-0005-0000-0000-0000980D0000}"/>
    <cellStyle name="셀 확인 8" xfId="4509" xr:uid="{00000000-0005-0000-0000-0000990D0000}"/>
    <cellStyle name="숫자(R)" xfId="76" xr:uid="{00000000-0005-0000-0000-00009A0D0000}"/>
    <cellStyle name="숫자(R) 2" xfId="1388" xr:uid="{00000000-0005-0000-0000-00009B0D0000}"/>
    <cellStyle name="쉼표 [0]" xfId="77" builtinId="6"/>
    <cellStyle name="쉼표 [0] 10" xfId="453" xr:uid="{00000000-0005-0000-0000-00009D0D0000}"/>
    <cellStyle name="쉼표 [0] 10 10" xfId="11436" xr:uid="{00000000-0005-0000-0000-00009E0D0000}"/>
    <cellStyle name="쉼표 [0] 10 2" xfId="3781" xr:uid="{00000000-0005-0000-0000-00009F0D0000}"/>
    <cellStyle name="쉼표 [0] 10 2 2" xfId="4656" xr:uid="{00000000-0005-0000-0000-0000A00D0000}"/>
    <cellStyle name="쉼표 [0] 10 2 2 2" xfId="5540" xr:uid="{00000000-0005-0000-0000-0000A10D0000}"/>
    <cellStyle name="쉼표 [0] 10 2 2 2 2" xfId="7308" xr:uid="{00000000-0005-0000-0000-0000A20D0000}"/>
    <cellStyle name="쉼표 [0] 10 2 2 2 2 2" xfId="10892" xr:uid="{00000000-0005-0000-0000-0000A30D0000}"/>
    <cellStyle name="쉼표 [0] 10 2 2 2 2 2 2" xfId="17964" xr:uid="{00000000-0005-0000-0000-0000A40D0000}"/>
    <cellStyle name="쉼표 [0] 10 2 2 2 2 3" xfId="14428" xr:uid="{00000000-0005-0000-0000-0000A50D0000}"/>
    <cellStyle name="쉼표 [0] 10 2 2 2 3" xfId="9124" xr:uid="{00000000-0005-0000-0000-0000A60D0000}"/>
    <cellStyle name="쉼표 [0] 10 2 2 2 3 2" xfId="16196" xr:uid="{00000000-0005-0000-0000-0000A70D0000}"/>
    <cellStyle name="쉼표 [0] 10 2 2 2 4" xfId="12660" xr:uid="{00000000-0005-0000-0000-0000A80D0000}"/>
    <cellStyle name="쉼표 [0] 10 2 2 3" xfId="6424" xr:uid="{00000000-0005-0000-0000-0000A90D0000}"/>
    <cellStyle name="쉼표 [0] 10 2 2 3 2" xfId="10008" xr:uid="{00000000-0005-0000-0000-0000AA0D0000}"/>
    <cellStyle name="쉼표 [0] 10 2 2 3 2 2" xfId="17080" xr:uid="{00000000-0005-0000-0000-0000AB0D0000}"/>
    <cellStyle name="쉼표 [0] 10 2 2 3 3" xfId="13544" xr:uid="{00000000-0005-0000-0000-0000AC0D0000}"/>
    <cellStyle name="쉼표 [0] 10 2 2 4" xfId="8240" xr:uid="{00000000-0005-0000-0000-0000AD0D0000}"/>
    <cellStyle name="쉼표 [0] 10 2 2 4 2" xfId="15312" xr:uid="{00000000-0005-0000-0000-0000AE0D0000}"/>
    <cellStyle name="쉼표 [0] 10 2 2 5" xfId="11776" xr:uid="{00000000-0005-0000-0000-0000AF0D0000}"/>
    <cellStyle name="쉼표 [0] 10 2 3" xfId="4952" xr:uid="{00000000-0005-0000-0000-0000B00D0000}"/>
    <cellStyle name="쉼표 [0] 10 2 3 2" xfId="5836" xr:uid="{00000000-0005-0000-0000-0000B10D0000}"/>
    <cellStyle name="쉼표 [0] 10 2 3 2 2" xfId="7604" xr:uid="{00000000-0005-0000-0000-0000B20D0000}"/>
    <cellStyle name="쉼표 [0] 10 2 3 2 2 2" xfId="11188" xr:uid="{00000000-0005-0000-0000-0000B30D0000}"/>
    <cellStyle name="쉼표 [0] 10 2 3 2 2 2 2" xfId="18260" xr:uid="{00000000-0005-0000-0000-0000B40D0000}"/>
    <cellStyle name="쉼표 [0] 10 2 3 2 2 3" xfId="14724" xr:uid="{00000000-0005-0000-0000-0000B50D0000}"/>
    <cellStyle name="쉼표 [0] 10 2 3 2 3" xfId="9420" xr:uid="{00000000-0005-0000-0000-0000B60D0000}"/>
    <cellStyle name="쉼표 [0] 10 2 3 2 3 2" xfId="16492" xr:uid="{00000000-0005-0000-0000-0000B70D0000}"/>
    <cellStyle name="쉼표 [0] 10 2 3 2 4" xfId="12956" xr:uid="{00000000-0005-0000-0000-0000B80D0000}"/>
    <cellStyle name="쉼표 [0] 10 2 3 3" xfId="6720" xr:uid="{00000000-0005-0000-0000-0000B90D0000}"/>
    <cellStyle name="쉼표 [0] 10 2 3 3 2" xfId="10304" xr:uid="{00000000-0005-0000-0000-0000BA0D0000}"/>
    <cellStyle name="쉼표 [0] 10 2 3 3 2 2" xfId="17376" xr:uid="{00000000-0005-0000-0000-0000BB0D0000}"/>
    <cellStyle name="쉼표 [0] 10 2 3 3 3" xfId="13840" xr:uid="{00000000-0005-0000-0000-0000BC0D0000}"/>
    <cellStyle name="쉼표 [0] 10 2 3 4" xfId="8536" xr:uid="{00000000-0005-0000-0000-0000BD0D0000}"/>
    <cellStyle name="쉼표 [0] 10 2 3 4 2" xfId="15608" xr:uid="{00000000-0005-0000-0000-0000BE0D0000}"/>
    <cellStyle name="쉼표 [0] 10 2 3 5" xfId="12072" xr:uid="{00000000-0005-0000-0000-0000BF0D0000}"/>
    <cellStyle name="쉼표 [0] 10 2 4" xfId="5246" xr:uid="{00000000-0005-0000-0000-0000C00D0000}"/>
    <cellStyle name="쉼표 [0] 10 2 4 2" xfId="7014" xr:uid="{00000000-0005-0000-0000-0000C10D0000}"/>
    <cellStyle name="쉼표 [0] 10 2 4 2 2" xfId="10598" xr:uid="{00000000-0005-0000-0000-0000C20D0000}"/>
    <cellStyle name="쉼표 [0] 10 2 4 2 2 2" xfId="17670" xr:uid="{00000000-0005-0000-0000-0000C30D0000}"/>
    <cellStyle name="쉼표 [0] 10 2 4 2 3" xfId="14134" xr:uid="{00000000-0005-0000-0000-0000C40D0000}"/>
    <cellStyle name="쉼표 [0] 10 2 4 3" xfId="8830" xr:uid="{00000000-0005-0000-0000-0000C50D0000}"/>
    <cellStyle name="쉼표 [0] 10 2 4 3 2" xfId="15902" xr:uid="{00000000-0005-0000-0000-0000C60D0000}"/>
    <cellStyle name="쉼표 [0] 10 2 4 4" xfId="12366" xr:uid="{00000000-0005-0000-0000-0000C70D0000}"/>
    <cellStyle name="쉼표 [0] 10 2 5" xfId="6130" xr:uid="{00000000-0005-0000-0000-0000C80D0000}"/>
    <cellStyle name="쉼표 [0] 10 2 5 2" xfId="9714" xr:uid="{00000000-0005-0000-0000-0000C90D0000}"/>
    <cellStyle name="쉼표 [0] 10 2 5 2 2" xfId="16786" xr:uid="{00000000-0005-0000-0000-0000CA0D0000}"/>
    <cellStyle name="쉼표 [0] 10 2 5 3" xfId="13250" xr:uid="{00000000-0005-0000-0000-0000CB0D0000}"/>
    <cellStyle name="쉼표 [0] 10 2 6" xfId="7916" xr:uid="{00000000-0005-0000-0000-0000CC0D0000}"/>
    <cellStyle name="쉼표 [0] 10 2 6 2" xfId="15018" xr:uid="{00000000-0005-0000-0000-0000CD0D0000}"/>
    <cellStyle name="쉼표 [0] 10 2 7" xfId="11482" xr:uid="{00000000-0005-0000-0000-0000CE0D0000}"/>
    <cellStyle name="쉼표 [0] 10 3" xfId="3782" xr:uid="{00000000-0005-0000-0000-0000CF0D0000}"/>
    <cellStyle name="쉼표 [0] 10 3 2" xfId="4657" xr:uid="{00000000-0005-0000-0000-0000D00D0000}"/>
    <cellStyle name="쉼표 [0] 10 3 2 2" xfId="5541" xr:uid="{00000000-0005-0000-0000-0000D10D0000}"/>
    <cellStyle name="쉼표 [0] 10 3 2 2 2" xfId="7309" xr:uid="{00000000-0005-0000-0000-0000D20D0000}"/>
    <cellStyle name="쉼표 [0] 10 3 2 2 2 2" xfId="10893" xr:uid="{00000000-0005-0000-0000-0000D30D0000}"/>
    <cellStyle name="쉼표 [0] 10 3 2 2 2 2 2" xfId="17965" xr:uid="{00000000-0005-0000-0000-0000D40D0000}"/>
    <cellStyle name="쉼표 [0] 10 3 2 2 2 3" xfId="14429" xr:uid="{00000000-0005-0000-0000-0000D50D0000}"/>
    <cellStyle name="쉼표 [0] 10 3 2 2 3" xfId="9125" xr:uid="{00000000-0005-0000-0000-0000D60D0000}"/>
    <cellStyle name="쉼표 [0] 10 3 2 2 3 2" xfId="16197" xr:uid="{00000000-0005-0000-0000-0000D70D0000}"/>
    <cellStyle name="쉼표 [0] 10 3 2 2 4" xfId="12661" xr:uid="{00000000-0005-0000-0000-0000D80D0000}"/>
    <cellStyle name="쉼표 [0] 10 3 2 3" xfId="6425" xr:uid="{00000000-0005-0000-0000-0000D90D0000}"/>
    <cellStyle name="쉼표 [0] 10 3 2 3 2" xfId="10009" xr:uid="{00000000-0005-0000-0000-0000DA0D0000}"/>
    <cellStyle name="쉼표 [0] 10 3 2 3 2 2" xfId="17081" xr:uid="{00000000-0005-0000-0000-0000DB0D0000}"/>
    <cellStyle name="쉼표 [0] 10 3 2 3 3" xfId="13545" xr:uid="{00000000-0005-0000-0000-0000DC0D0000}"/>
    <cellStyle name="쉼표 [0] 10 3 2 4" xfId="8241" xr:uid="{00000000-0005-0000-0000-0000DD0D0000}"/>
    <cellStyle name="쉼표 [0] 10 3 2 4 2" xfId="15313" xr:uid="{00000000-0005-0000-0000-0000DE0D0000}"/>
    <cellStyle name="쉼표 [0] 10 3 2 5" xfId="11777" xr:uid="{00000000-0005-0000-0000-0000DF0D0000}"/>
    <cellStyle name="쉼표 [0] 10 3 3" xfId="4953" xr:uid="{00000000-0005-0000-0000-0000E00D0000}"/>
    <cellStyle name="쉼표 [0] 10 3 3 2" xfId="5837" xr:uid="{00000000-0005-0000-0000-0000E10D0000}"/>
    <cellStyle name="쉼표 [0] 10 3 3 2 2" xfId="7605" xr:uid="{00000000-0005-0000-0000-0000E20D0000}"/>
    <cellStyle name="쉼표 [0] 10 3 3 2 2 2" xfId="11189" xr:uid="{00000000-0005-0000-0000-0000E30D0000}"/>
    <cellStyle name="쉼표 [0] 10 3 3 2 2 2 2" xfId="18261" xr:uid="{00000000-0005-0000-0000-0000E40D0000}"/>
    <cellStyle name="쉼표 [0] 10 3 3 2 2 3" xfId="14725" xr:uid="{00000000-0005-0000-0000-0000E50D0000}"/>
    <cellStyle name="쉼표 [0] 10 3 3 2 3" xfId="9421" xr:uid="{00000000-0005-0000-0000-0000E60D0000}"/>
    <cellStyle name="쉼표 [0] 10 3 3 2 3 2" xfId="16493" xr:uid="{00000000-0005-0000-0000-0000E70D0000}"/>
    <cellStyle name="쉼표 [0] 10 3 3 2 4" xfId="12957" xr:uid="{00000000-0005-0000-0000-0000E80D0000}"/>
    <cellStyle name="쉼표 [0] 10 3 3 3" xfId="6721" xr:uid="{00000000-0005-0000-0000-0000E90D0000}"/>
    <cellStyle name="쉼표 [0] 10 3 3 3 2" xfId="10305" xr:uid="{00000000-0005-0000-0000-0000EA0D0000}"/>
    <cellStyle name="쉼표 [0] 10 3 3 3 2 2" xfId="17377" xr:uid="{00000000-0005-0000-0000-0000EB0D0000}"/>
    <cellStyle name="쉼표 [0] 10 3 3 3 3" xfId="13841" xr:uid="{00000000-0005-0000-0000-0000EC0D0000}"/>
    <cellStyle name="쉼표 [0] 10 3 3 4" xfId="8537" xr:uid="{00000000-0005-0000-0000-0000ED0D0000}"/>
    <cellStyle name="쉼표 [0] 10 3 3 4 2" xfId="15609" xr:uid="{00000000-0005-0000-0000-0000EE0D0000}"/>
    <cellStyle name="쉼표 [0] 10 3 3 5" xfId="12073" xr:uid="{00000000-0005-0000-0000-0000EF0D0000}"/>
    <cellStyle name="쉼표 [0] 10 3 4" xfId="5247" xr:uid="{00000000-0005-0000-0000-0000F00D0000}"/>
    <cellStyle name="쉼표 [0] 10 3 4 2" xfId="7015" xr:uid="{00000000-0005-0000-0000-0000F10D0000}"/>
    <cellStyle name="쉼표 [0] 10 3 4 2 2" xfId="10599" xr:uid="{00000000-0005-0000-0000-0000F20D0000}"/>
    <cellStyle name="쉼표 [0] 10 3 4 2 2 2" xfId="17671" xr:uid="{00000000-0005-0000-0000-0000F30D0000}"/>
    <cellStyle name="쉼표 [0] 10 3 4 2 3" xfId="14135" xr:uid="{00000000-0005-0000-0000-0000F40D0000}"/>
    <cellStyle name="쉼표 [0] 10 3 4 3" xfId="8831" xr:uid="{00000000-0005-0000-0000-0000F50D0000}"/>
    <cellStyle name="쉼표 [0] 10 3 4 3 2" xfId="15903" xr:uid="{00000000-0005-0000-0000-0000F60D0000}"/>
    <cellStyle name="쉼표 [0] 10 3 4 4" xfId="12367" xr:uid="{00000000-0005-0000-0000-0000F70D0000}"/>
    <cellStyle name="쉼표 [0] 10 3 5" xfId="6131" xr:uid="{00000000-0005-0000-0000-0000F80D0000}"/>
    <cellStyle name="쉼표 [0] 10 3 5 2" xfId="9715" xr:uid="{00000000-0005-0000-0000-0000F90D0000}"/>
    <cellStyle name="쉼표 [0] 10 3 5 2 2" xfId="16787" xr:uid="{00000000-0005-0000-0000-0000FA0D0000}"/>
    <cellStyle name="쉼표 [0] 10 3 5 3" xfId="13251" xr:uid="{00000000-0005-0000-0000-0000FB0D0000}"/>
    <cellStyle name="쉼표 [0] 10 3 6" xfId="7917" xr:uid="{00000000-0005-0000-0000-0000FC0D0000}"/>
    <cellStyle name="쉼표 [0] 10 3 6 2" xfId="15019" xr:uid="{00000000-0005-0000-0000-0000FD0D0000}"/>
    <cellStyle name="쉼표 [0] 10 3 7" xfId="11483" xr:uid="{00000000-0005-0000-0000-0000FE0D0000}"/>
    <cellStyle name="쉼표 [0] 10 4" xfId="3783" xr:uid="{00000000-0005-0000-0000-0000FF0D0000}"/>
    <cellStyle name="쉼표 [0] 10 5" xfId="4610" xr:uid="{00000000-0005-0000-0000-0000000E0000}"/>
    <cellStyle name="쉼표 [0] 10 5 2" xfId="5494" xr:uid="{00000000-0005-0000-0000-0000010E0000}"/>
    <cellStyle name="쉼표 [0] 10 5 2 2" xfId="7262" xr:uid="{00000000-0005-0000-0000-0000020E0000}"/>
    <cellStyle name="쉼표 [0] 10 5 2 2 2" xfId="10846" xr:uid="{00000000-0005-0000-0000-0000030E0000}"/>
    <cellStyle name="쉼표 [0] 10 5 2 2 2 2" xfId="17918" xr:uid="{00000000-0005-0000-0000-0000040E0000}"/>
    <cellStyle name="쉼표 [0] 10 5 2 2 3" xfId="14382" xr:uid="{00000000-0005-0000-0000-0000050E0000}"/>
    <cellStyle name="쉼표 [0] 10 5 2 3" xfId="9078" xr:uid="{00000000-0005-0000-0000-0000060E0000}"/>
    <cellStyle name="쉼표 [0] 10 5 2 3 2" xfId="16150" xr:uid="{00000000-0005-0000-0000-0000070E0000}"/>
    <cellStyle name="쉼표 [0] 10 5 2 4" xfId="12614" xr:uid="{00000000-0005-0000-0000-0000080E0000}"/>
    <cellStyle name="쉼표 [0] 10 5 3" xfId="6378" xr:uid="{00000000-0005-0000-0000-0000090E0000}"/>
    <cellStyle name="쉼표 [0] 10 5 3 2" xfId="9962" xr:uid="{00000000-0005-0000-0000-00000A0E0000}"/>
    <cellStyle name="쉼표 [0] 10 5 3 2 2" xfId="17034" xr:uid="{00000000-0005-0000-0000-00000B0E0000}"/>
    <cellStyle name="쉼표 [0] 10 5 3 3" xfId="13498" xr:uid="{00000000-0005-0000-0000-00000C0E0000}"/>
    <cellStyle name="쉼표 [0] 10 5 4" xfId="8194" xr:uid="{00000000-0005-0000-0000-00000D0E0000}"/>
    <cellStyle name="쉼표 [0] 10 5 4 2" xfId="15266" xr:uid="{00000000-0005-0000-0000-00000E0E0000}"/>
    <cellStyle name="쉼표 [0] 10 5 5" xfId="11730" xr:uid="{00000000-0005-0000-0000-00000F0E0000}"/>
    <cellStyle name="쉼표 [0] 10 6" xfId="4906" xr:uid="{00000000-0005-0000-0000-0000100E0000}"/>
    <cellStyle name="쉼표 [0] 10 6 2" xfId="5790" xr:uid="{00000000-0005-0000-0000-0000110E0000}"/>
    <cellStyle name="쉼표 [0] 10 6 2 2" xfId="7558" xr:uid="{00000000-0005-0000-0000-0000120E0000}"/>
    <cellStyle name="쉼표 [0] 10 6 2 2 2" xfId="11142" xr:uid="{00000000-0005-0000-0000-0000130E0000}"/>
    <cellStyle name="쉼표 [0] 10 6 2 2 2 2" xfId="18214" xr:uid="{00000000-0005-0000-0000-0000140E0000}"/>
    <cellStyle name="쉼표 [0] 10 6 2 2 3" xfId="14678" xr:uid="{00000000-0005-0000-0000-0000150E0000}"/>
    <cellStyle name="쉼표 [0] 10 6 2 3" xfId="9374" xr:uid="{00000000-0005-0000-0000-0000160E0000}"/>
    <cellStyle name="쉼표 [0] 10 6 2 3 2" xfId="16446" xr:uid="{00000000-0005-0000-0000-0000170E0000}"/>
    <cellStyle name="쉼표 [0] 10 6 2 4" xfId="12910" xr:uid="{00000000-0005-0000-0000-0000180E0000}"/>
    <cellStyle name="쉼표 [0] 10 6 3" xfId="6674" xr:uid="{00000000-0005-0000-0000-0000190E0000}"/>
    <cellStyle name="쉼표 [0] 10 6 3 2" xfId="10258" xr:uid="{00000000-0005-0000-0000-00001A0E0000}"/>
    <cellStyle name="쉼표 [0] 10 6 3 2 2" xfId="17330" xr:uid="{00000000-0005-0000-0000-00001B0E0000}"/>
    <cellStyle name="쉼표 [0] 10 6 3 3" xfId="13794" xr:uid="{00000000-0005-0000-0000-00001C0E0000}"/>
    <cellStyle name="쉼표 [0] 10 6 4" xfId="8490" xr:uid="{00000000-0005-0000-0000-00001D0E0000}"/>
    <cellStyle name="쉼표 [0] 10 6 4 2" xfId="15562" xr:uid="{00000000-0005-0000-0000-00001E0E0000}"/>
    <cellStyle name="쉼표 [0] 10 6 5" xfId="12026" xr:uid="{00000000-0005-0000-0000-00001F0E0000}"/>
    <cellStyle name="쉼표 [0] 10 7" xfId="5200" xr:uid="{00000000-0005-0000-0000-0000200E0000}"/>
    <cellStyle name="쉼표 [0] 10 7 2" xfId="6968" xr:uid="{00000000-0005-0000-0000-0000210E0000}"/>
    <cellStyle name="쉼표 [0] 10 7 2 2" xfId="10552" xr:uid="{00000000-0005-0000-0000-0000220E0000}"/>
    <cellStyle name="쉼표 [0] 10 7 2 2 2" xfId="17624" xr:uid="{00000000-0005-0000-0000-0000230E0000}"/>
    <cellStyle name="쉼표 [0] 10 7 2 3" xfId="14088" xr:uid="{00000000-0005-0000-0000-0000240E0000}"/>
    <cellStyle name="쉼표 [0] 10 7 3" xfId="8784" xr:uid="{00000000-0005-0000-0000-0000250E0000}"/>
    <cellStyle name="쉼표 [0] 10 7 3 2" xfId="15856" xr:uid="{00000000-0005-0000-0000-0000260E0000}"/>
    <cellStyle name="쉼표 [0] 10 7 4" xfId="12320" xr:uid="{00000000-0005-0000-0000-0000270E0000}"/>
    <cellStyle name="쉼표 [0] 10 8" xfId="6084" xr:uid="{00000000-0005-0000-0000-0000280E0000}"/>
    <cellStyle name="쉼표 [0] 10 8 2" xfId="9668" xr:uid="{00000000-0005-0000-0000-0000290E0000}"/>
    <cellStyle name="쉼표 [0] 10 8 2 2" xfId="16740" xr:uid="{00000000-0005-0000-0000-00002A0E0000}"/>
    <cellStyle name="쉼표 [0] 10 8 3" xfId="13204" xr:uid="{00000000-0005-0000-0000-00002B0E0000}"/>
    <cellStyle name="쉼표 [0] 10 9" xfId="7856" xr:uid="{00000000-0005-0000-0000-00002C0E0000}"/>
    <cellStyle name="쉼표 [0] 10 9 2" xfId="14972" xr:uid="{00000000-0005-0000-0000-00002D0E0000}"/>
    <cellStyle name="쉼표 [0] 10_012_보건및사회보장" xfId="3784" xr:uid="{00000000-0005-0000-0000-00002E0E0000}"/>
    <cellStyle name="쉼표 [0] 11" xfId="628" xr:uid="{00000000-0005-0000-0000-00002F0E0000}"/>
    <cellStyle name="쉼표 [0] 11 2" xfId="3786" xr:uid="{00000000-0005-0000-0000-0000300E0000}"/>
    <cellStyle name="쉼표 [0] 11 2 2" xfId="4659" xr:uid="{00000000-0005-0000-0000-0000310E0000}"/>
    <cellStyle name="쉼표 [0] 11 2 2 2" xfId="5543" xr:uid="{00000000-0005-0000-0000-0000320E0000}"/>
    <cellStyle name="쉼표 [0] 11 2 2 2 2" xfId="7311" xr:uid="{00000000-0005-0000-0000-0000330E0000}"/>
    <cellStyle name="쉼표 [0] 11 2 2 2 2 2" xfId="10895" xr:uid="{00000000-0005-0000-0000-0000340E0000}"/>
    <cellStyle name="쉼표 [0] 11 2 2 2 2 2 2" xfId="17967" xr:uid="{00000000-0005-0000-0000-0000350E0000}"/>
    <cellStyle name="쉼표 [0] 11 2 2 2 2 3" xfId="14431" xr:uid="{00000000-0005-0000-0000-0000360E0000}"/>
    <cellStyle name="쉼표 [0] 11 2 2 2 3" xfId="9127" xr:uid="{00000000-0005-0000-0000-0000370E0000}"/>
    <cellStyle name="쉼표 [0] 11 2 2 2 3 2" xfId="16199" xr:uid="{00000000-0005-0000-0000-0000380E0000}"/>
    <cellStyle name="쉼표 [0] 11 2 2 2 4" xfId="12663" xr:uid="{00000000-0005-0000-0000-0000390E0000}"/>
    <cellStyle name="쉼표 [0] 11 2 2 3" xfId="6427" xr:uid="{00000000-0005-0000-0000-00003A0E0000}"/>
    <cellStyle name="쉼표 [0] 11 2 2 3 2" xfId="10011" xr:uid="{00000000-0005-0000-0000-00003B0E0000}"/>
    <cellStyle name="쉼표 [0] 11 2 2 3 2 2" xfId="17083" xr:uid="{00000000-0005-0000-0000-00003C0E0000}"/>
    <cellStyle name="쉼표 [0] 11 2 2 3 3" xfId="13547" xr:uid="{00000000-0005-0000-0000-00003D0E0000}"/>
    <cellStyle name="쉼표 [0] 11 2 2 4" xfId="8243" xr:uid="{00000000-0005-0000-0000-00003E0E0000}"/>
    <cellStyle name="쉼표 [0] 11 2 2 4 2" xfId="15315" xr:uid="{00000000-0005-0000-0000-00003F0E0000}"/>
    <cellStyle name="쉼표 [0] 11 2 2 5" xfId="11779" xr:uid="{00000000-0005-0000-0000-0000400E0000}"/>
    <cellStyle name="쉼표 [0] 11 2 3" xfId="4955" xr:uid="{00000000-0005-0000-0000-0000410E0000}"/>
    <cellStyle name="쉼표 [0] 11 2 3 2" xfId="5839" xr:uid="{00000000-0005-0000-0000-0000420E0000}"/>
    <cellStyle name="쉼표 [0] 11 2 3 2 2" xfId="7607" xr:uid="{00000000-0005-0000-0000-0000430E0000}"/>
    <cellStyle name="쉼표 [0] 11 2 3 2 2 2" xfId="11191" xr:uid="{00000000-0005-0000-0000-0000440E0000}"/>
    <cellStyle name="쉼표 [0] 11 2 3 2 2 2 2" xfId="18263" xr:uid="{00000000-0005-0000-0000-0000450E0000}"/>
    <cellStyle name="쉼표 [0] 11 2 3 2 2 3" xfId="14727" xr:uid="{00000000-0005-0000-0000-0000460E0000}"/>
    <cellStyle name="쉼표 [0] 11 2 3 2 3" xfId="9423" xr:uid="{00000000-0005-0000-0000-0000470E0000}"/>
    <cellStyle name="쉼표 [0] 11 2 3 2 3 2" xfId="16495" xr:uid="{00000000-0005-0000-0000-0000480E0000}"/>
    <cellStyle name="쉼표 [0] 11 2 3 2 4" xfId="12959" xr:uid="{00000000-0005-0000-0000-0000490E0000}"/>
    <cellStyle name="쉼표 [0] 11 2 3 3" xfId="6723" xr:uid="{00000000-0005-0000-0000-00004A0E0000}"/>
    <cellStyle name="쉼표 [0] 11 2 3 3 2" xfId="10307" xr:uid="{00000000-0005-0000-0000-00004B0E0000}"/>
    <cellStyle name="쉼표 [0] 11 2 3 3 2 2" xfId="17379" xr:uid="{00000000-0005-0000-0000-00004C0E0000}"/>
    <cellStyle name="쉼표 [0] 11 2 3 3 3" xfId="13843" xr:uid="{00000000-0005-0000-0000-00004D0E0000}"/>
    <cellStyle name="쉼표 [0] 11 2 3 4" xfId="8539" xr:uid="{00000000-0005-0000-0000-00004E0E0000}"/>
    <cellStyle name="쉼표 [0] 11 2 3 4 2" xfId="15611" xr:uid="{00000000-0005-0000-0000-00004F0E0000}"/>
    <cellStyle name="쉼표 [0] 11 2 3 5" xfId="12075" xr:uid="{00000000-0005-0000-0000-0000500E0000}"/>
    <cellStyle name="쉼표 [0] 11 2 4" xfId="5249" xr:uid="{00000000-0005-0000-0000-0000510E0000}"/>
    <cellStyle name="쉼표 [0] 11 2 4 2" xfId="7017" xr:uid="{00000000-0005-0000-0000-0000520E0000}"/>
    <cellStyle name="쉼표 [0] 11 2 4 2 2" xfId="10601" xr:uid="{00000000-0005-0000-0000-0000530E0000}"/>
    <cellStyle name="쉼표 [0] 11 2 4 2 2 2" xfId="17673" xr:uid="{00000000-0005-0000-0000-0000540E0000}"/>
    <cellStyle name="쉼표 [0] 11 2 4 2 3" xfId="14137" xr:uid="{00000000-0005-0000-0000-0000550E0000}"/>
    <cellStyle name="쉼표 [0] 11 2 4 3" xfId="8833" xr:uid="{00000000-0005-0000-0000-0000560E0000}"/>
    <cellStyle name="쉼표 [0] 11 2 4 3 2" xfId="15905" xr:uid="{00000000-0005-0000-0000-0000570E0000}"/>
    <cellStyle name="쉼표 [0] 11 2 4 4" xfId="12369" xr:uid="{00000000-0005-0000-0000-0000580E0000}"/>
    <cellStyle name="쉼표 [0] 11 2 5" xfId="6133" xr:uid="{00000000-0005-0000-0000-0000590E0000}"/>
    <cellStyle name="쉼표 [0] 11 2 5 2" xfId="9717" xr:uid="{00000000-0005-0000-0000-00005A0E0000}"/>
    <cellStyle name="쉼표 [0] 11 2 5 2 2" xfId="16789" xr:uid="{00000000-0005-0000-0000-00005B0E0000}"/>
    <cellStyle name="쉼표 [0] 11 2 5 3" xfId="13253" xr:uid="{00000000-0005-0000-0000-00005C0E0000}"/>
    <cellStyle name="쉼표 [0] 11 2 6" xfId="7919" xr:uid="{00000000-0005-0000-0000-00005D0E0000}"/>
    <cellStyle name="쉼표 [0] 11 2 6 2" xfId="15021" xr:uid="{00000000-0005-0000-0000-00005E0E0000}"/>
    <cellStyle name="쉼표 [0] 11 2 7" xfId="11485" xr:uid="{00000000-0005-0000-0000-00005F0E0000}"/>
    <cellStyle name="쉼표 [0] 11 3" xfId="3785" xr:uid="{00000000-0005-0000-0000-0000600E0000}"/>
    <cellStyle name="쉼표 [0] 11 3 2" xfId="4658" xr:uid="{00000000-0005-0000-0000-0000610E0000}"/>
    <cellStyle name="쉼표 [0] 11 3 2 2" xfId="5542" xr:uid="{00000000-0005-0000-0000-0000620E0000}"/>
    <cellStyle name="쉼표 [0] 11 3 2 2 2" xfId="7310" xr:uid="{00000000-0005-0000-0000-0000630E0000}"/>
    <cellStyle name="쉼표 [0] 11 3 2 2 2 2" xfId="10894" xr:uid="{00000000-0005-0000-0000-0000640E0000}"/>
    <cellStyle name="쉼표 [0] 11 3 2 2 2 2 2" xfId="17966" xr:uid="{00000000-0005-0000-0000-0000650E0000}"/>
    <cellStyle name="쉼표 [0] 11 3 2 2 2 3" xfId="14430" xr:uid="{00000000-0005-0000-0000-0000660E0000}"/>
    <cellStyle name="쉼표 [0] 11 3 2 2 3" xfId="9126" xr:uid="{00000000-0005-0000-0000-0000670E0000}"/>
    <cellStyle name="쉼표 [0] 11 3 2 2 3 2" xfId="16198" xr:uid="{00000000-0005-0000-0000-0000680E0000}"/>
    <cellStyle name="쉼표 [0] 11 3 2 2 4" xfId="12662" xr:uid="{00000000-0005-0000-0000-0000690E0000}"/>
    <cellStyle name="쉼표 [0] 11 3 2 3" xfId="6426" xr:uid="{00000000-0005-0000-0000-00006A0E0000}"/>
    <cellStyle name="쉼표 [0] 11 3 2 3 2" xfId="10010" xr:uid="{00000000-0005-0000-0000-00006B0E0000}"/>
    <cellStyle name="쉼표 [0] 11 3 2 3 2 2" xfId="17082" xr:uid="{00000000-0005-0000-0000-00006C0E0000}"/>
    <cellStyle name="쉼표 [0] 11 3 2 3 3" xfId="13546" xr:uid="{00000000-0005-0000-0000-00006D0E0000}"/>
    <cellStyle name="쉼표 [0] 11 3 2 4" xfId="8242" xr:uid="{00000000-0005-0000-0000-00006E0E0000}"/>
    <cellStyle name="쉼표 [0] 11 3 2 4 2" xfId="15314" xr:uid="{00000000-0005-0000-0000-00006F0E0000}"/>
    <cellStyle name="쉼표 [0] 11 3 2 5" xfId="11778" xr:uid="{00000000-0005-0000-0000-0000700E0000}"/>
    <cellStyle name="쉼표 [0] 11 3 3" xfId="4954" xr:uid="{00000000-0005-0000-0000-0000710E0000}"/>
    <cellStyle name="쉼표 [0] 11 3 3 2" xfId="5838" xr:uid="{00000000-0005-0000-0000-0000720E0000}"/>
    <cellStyle name="쉼표 [0] 11 3 3 2 2" xfId="7606" xr:uid="{00000000-0005-0000-0000-0000730E0000}"/>
    <cellStyle name="쉼표 [0] 11 3 3 2 2 2" xfId="11190" xr:uid="{00000000-0005-0000-0000-0000740E0000}"/>
    <cellStyle name="쉼표 [0] 11 3 3 2 2 2 2" xfId="18262" xr:uid="{00000000-0005-0000-0000-0000750E0000}"/>
    <cellStyle name="쉼표 [0] 11 3 3 2 2 3" xfId="14726" xr:uid="{00000000-0005-0000-0000-0000760E0000}"/>
    <cellStyle name="쉼표 [0] 11 3 3 2 3" xfId="9422" xr:uid="{00000000-0005-0000-0000-0000770E0000}"/>
    <cellStyle name="쉼표 [0] 11 3 3 2 3 2" xfId="16494" xr:uid="{00000000-0005-0000-0000-0000780E0000}"/>
    <cellStyle name="쉼표 [0] 11 3 3 2 4" xfId="12958" xr:uid="{00000000-0005-0000-0000-0000790E0000}"/>
    <cellStyle name="쉼표 [0] 11 3 3 3" xfId="6722" xr:uid="{00000000-0005-0000-0000-00007A0E0000}"/>
    <cellStyle name="쉼표 [0] 11 3 3 3 2" xfId="10306" xr:uid="{00000000-0005-0000-0000-00007B0E0000}"/>
    <cellStyle name="쉼표 [0] 11 3 3 3 2 2" xfId="17378" xr:uid="{00000000-0005-0000-0000-00007C0E0000}"/>
    <cellStyle name="쉼표 [0] 11 3 3 3 3" xfId="13842" xr:uid="{00000000-0005-0000-0000-00007D0E0000}"/>
    <cellStyle name="쉼표 [0] 11 3 3 4" xfId="8538" xr:uid="{00000000-0005-0000-0000-00007E0E0000}"/>
    <cellStyle name="쉼표 [0] 11 3 3 4 2" xfId="15610" xr:uid="{00000000-0005-0000-0000-00007F0E0000}"/>
    <cellStyle name="쉼표 [0] 11 3 3 5" xfId="12074" xr:uid="{00000000-0005-0000-0000-0000800E0000}"/>
    <cellStyle name="쉼표 [0] 11 3 4" xfId="5248" xr:uid="{00000000-0005-0000-0000-0000810E0000}"/>
    <cellStyle name="쉼표 [0] 11 3 4 2" xfId="7016" xr:uid="{00000000-0005-0000-0000-0000820E0000}"/>
    <cellStyle name="쉼표 [0] 11 3 4 2 2" xfId="10600" xr:uid="{00000000-0005-0000-0000-0000830E0000}"/>
    <cellStyle name="쉼표 [0] 11 3 4 2 2 2" xfId="17672" xr:uid="{00000000-0005-0000-0000-0000840E0000}"/>
    <cellStyle name="쉼표 [0] 11 3 4 2 3" xfId="14136" xr:uid="{00000000-0005-0000-0000-0000850E0000}"/>
    <cellStyle name="쉼표 [0] 11 3 4 3" xfId="8832" xr:uid="{00000000-0005-0000-0000-0000860E0000}"/>
    <cellStyle name="쉼표 [0] 11 3 4 3 2" xfId="15904" xr:uid="{00000000-0005-0000-0000-0000870E0000}"/>
    <cellStyle name="쉼표 [0] 11 3 4 4" xfId="12368" xr:uid="{00000000-0005-0000-0000-0000880E0000}"/>
    <cellStyle name="쉼표 [0] 11 3 5" xfId="6132" xr:uid="{00000000-0005-0000-0000-0000890E0000}"/>
    <cellStyle name="쉼표 [0] 11 3 5 2" xfId="9716" xr:uid="{00000000-0005-0000-0000-00008A0E0000}"/>
    <cellStyle name="쉼표 [0] 11 3 5 2 2" xfId="16788" xr:uid="{00000000-0005-0000-0000-00008B0E0000}"/>
    <cellStyle name="쉼표 [0] 11 3 5 3" xfId="13252" xr:uid="{00000000-0005-0000-0000-00008C0E0000}"/>
    <cellStyle name="쉼표 [0] 11 3 6" xfId="7918" xr:uid="{00000000-0005-0000-0000-00008D0E0000}"/>
    <cellStyle name="쉼표 [0] 11 3 6 2" xfId="15020" xr:uid="{00000000-0005-0000-0000-00008E0E0000}"/>
    <cellStyle name="쉼표 [0] 11 3 7" xfId="11484" xr:uid="{00000000-0005-0000-0000-00008F0E0000}"/>
    <cellStyle name="쉼표 [0] 11 4" xfId="1389" xr:uid="{00000000-0005-0000-0000-0000900E0000}"/>
    <cellStyle name="쉼표 [0] 11 4 2" xfId="4639" xr:uid="{00000000-0005-0000-0000-0000910E0000}"/>
    <cellStyle name="쉼표 [0] 11 4 2 2" xfId="5523" xr:uid="{00000000-0005-0000-0000-0000920E0000}"/>
    <cellStyle name="쉼표 [0] 11 4 2 2 2" xfId="7291" xr:uid="{00000000-0005-0000-0000-0000930E0000}"/>
    <cellStyle name="쉼표 [0] 11 4 2 2 2 2" xfId="10875" xr:uid="{00000000-0005-0000-0000-0000940E0000}"/>
    <cellStyle name="쉼표 [0] 11 4 2 2 2 2 2" xfId="17947" xr:uid="{00000000-0005-0000-0000-0000950E0000}"/>
    <cellStyle name="쉼표 [0] 11 4 2 2 2 3" xfId="14411" xr:uid="{00000000-0005-0000-0000-0000960E0000}"/>
    <cellStyle name="쉼표 [0] 11 4 2 2 3" xfId="9107" xr:uid="{00000000-0005-0000-0000-0000970E0000}"/>
    <cellStyle name="쉼표 [0] 11 4 2 2 3 2" xfId="16179" xr:uid="{00000000-0005-0000-0000-0000980E0000}"/>
    <cellStyle name="쉼표 [0] 11 4 2 2 4" xfId="12643" xr:uid="{00000000-0005-0000-0000-0000990E0000}"/>
    <cellStyle name="쉼표 [0] 11 4 2 3" xfId="6407" xr:uid="{00000000-0005-0000-0000-00009A0E0000}"/>
    <cellStyle name="쉼표 [0] 11 4 2 3 2" xfId="9991" xr:uid="{00000000-0005-0000-0000-00009B0E0000}"/>
    <cellStyle name="쉼표 [0] 11 4 2 3 2 2" xfId="17063" xr:uid="{00000000-0005-0000-0000-00009C0E0000}"/>
    <cellStyle name="쉼표 [0] 11 4 2 3 3" xfId="13527" xr:uid="{00000000-0005-0000-0000-00009D0E0000}"/>
    <cellStyle name="쉼표 [0] 11 4 2 4" xfId="8223" xr:uid="{00000000-0005-0000-0000-00009E0E0000}"/>
    <cellStyle name="쉼표 [0] 11 4 2 4 2" xfId="15295" xr:uid="{00000000-0005-0000-0000-00009F0E0000}"/>
    <cellStyle name="쉼표 [0] 11 4 2 5" xfId="11759" xr:uid="{00000000-0005-0000-0000-0000A00E0000}"/>
    <cellStyle name="쉼표 [0] 11 4 3" xfId="4935" xr:uid="{00000000-0005-0000-0000-0000A10E0000}"/>
    <cellStyle name="쉼표 [0] 11 4 3 2" xfId="5819" xr:uid="{00000000-0005-0000-0000-0000A20E0000}"/>
    <cellStyle name="쉼표 [0] 11 4 3 2 2" xfId="7587" xr:uid="{00000000-0005-0000-0000-0000A30E0000}"/>
    <cellStyle name="쉼표 [0] 11 4 3 2 2 2" xfId="11171" xr:uid="{00000000-0005-0000-0000-0000A40E0000}"/>
    <cellStyle name="쉼표 [0] 11 4 3 2 2 2 2" xfId="18243" xr:uid="{00000000-0005-0000-0000-0000A50E0000}"/>
    <cellStyle name="쉼표 [0] 11 4 3 2 2 3" xfId="14707" xr:uid="{00000000-0005-0000-0000-0000A60E0000}"/>
    <cellStyle name="쉼표 [0] 11 4 3 2 3" xfId="9403" xr:uid="{00000000-0005-0000-0000-0000A70E0000}"/>
    <cellStyle name="쉼표 [0] 11 4 3 2 3 2" xfId="16475" xr:uid="{00000000-0005-0000-0000-0000A80E0000}"/>
    <cellStyle name="쉼표 [0] 11 4 3 2 4" xfId="12939" xr:uid="{00000000-0005-0000-0000-0000A90E0000}"/>
    <cellStyle name="쉼표 [0] 11 4 3 3" xfId="6703" xr:uid="{00000000-0005-0000-0000-0000AA0E0000}"/>
    <cellStyle name="쉼표 [0] 11 4 3 3 2" xfId="10287" xr:uid="{00000000-0005-0000-0000-0000AB0E0000}"/>
    <cellStyle name="쉼표 [0] 11 4 3 3 2 2" xfId="17359" xr:uid="{00000000-0005-0000-0000-0000AC0E0000}"/>
    <cellStyle name="쉼표 [0] 11 4 3 3 3" xfId="13823" xr:uid="{00000000-0005-0000-0000-0000AD0E0000}"/>
    <cellStyle name="쉼표 [0] 11 4 3 4" xfId="8519" xr:uid="{00000000-0005-0000-0000-0000AE0E0000}"/>
    <cellStyle name="쉼표 [0] 11 4 3 4 2" xfId="15591" xr:uid="{00000000-0005-0000-0000-0000AF0E0000}"/>
    <cellStyle name="쉼표 [0] 11 4 3 5" xfId="12055" xr:uid="{00000000-0005-0000-0000-0000B00E0000}"/>
    <cellStyle name="쉼표 [0] 11 4 4" xfId="5229" xr:uid="{00000000-0005-0000-0000-0000B10E0000}"/>
    <cellStyle name="쉼표 [0] 11 4 4 2" xfId="6997" xr:uid="{00000000-0005-0000-0000-0000B20E0000}"/>
    <cellStyle name="쉼표 [0] 11 4 4 2 2" xfId="10581" xr:uid="{00000000-0005-0000-0000-0000B30E0000}"/>
    <cellStyle name="쉼표 [0] 11 4 4 2 2 2" xfId="17653" xr:uid="{00000000-0005-0000-0000-0000B40E0000}"/>
    <cellStyle name="쉼표 [0] 11 4 4 2 3" xfId="14117" xr:uid="{00000000-0005-0000-0000-0000B50E0000}"/>
    <cellStyle name="쉼표 [0] 11 4 4 3" xfId="8813" xr:uid="{00000000-0005-0000-0000-0000B60E0000}"/>
    <cellStyle name="쉼표 [0] 11 4 4 3 2" xfId="15885" xr:uid="{00000000-0005-0000-0000-0000B70E0000}"/>
    <cellStyle name="쉼표 [0] 11 4 4 4" xfId="12349" xr:uid="{00000000-0005-0000-0000-0000B80E0000}"/>
    <cellStyle name="쉼표 [0] 11 4 5" xfId="6113" xr:uid="{00000000-0005-0000-0000-0000B90E0000}"/>
    <cellStyle name="쉼표 [0] 11 4 5 2" xfId="9697" xr:uid="{00000000-0005-0000-0000-0000BA0E0000}"/>
    <cellStyle name="쉼표 [0] 11 4 5 2 2" xfId="16769" xr:uid="{00000000-0005-0000-0000-0000BB0E0000}"/>
    <cellStyle name="쉼표 [0] 11 4 5 3" xfId="13233" xr:uid="{00000000-0005-0000-0000-0000BC0E0000}"/>
    <cellStyle name="쉼표 [0] 11 4 6" xfId="7888" xr:uid="{00000000-0005-0000-0000-0000BD0E0000}"/>
    <cellStyle name="쉼표 [0] 11 4 6 2" xfId="15001" xr:uid="{00000000-0005-0000-0000-0000BE0E0000}"/>
    <cellStyle name="쉼표 [0] 11 4 7" xfId="11465" xr:uid="{00000000-0005-0000-0000-0000BF0E0000}"/>
    <cellStyle name="쉼표 [0] 12" xfId="3787" xr:uid="{00000000-0005-0000-0000-0000C00E0000}"/>
    <cellStyle name="쉼표 [0] 12 2" xfId="3788" xr:uid="{00000000-0005-0000-0000-0000C10E0000}"/>
    <cellStyle name="쉼표 [0] 12 2 2" xfId="4660" xr:uid="{00000000-0005-0000-0000-0000C20E0000}"/>
    <cellStyle name="쉼표 [0] 12 2 2 2" xfId="5544" xr:uid="{00000000-0005-0000-0000-0000C30E0000}"/>
    <cellStyle name="쉼표 [0] 12 2 2 2 2" xfId="7312" xr:uid="{00000000-0005-0000-0000-0000C40E0000}"/>
    <cellStyle name="쉼표 [0] 12 2 2 2 2 2" xfId="10896" xr:uid="{00000000-0005-0000-0000-0000C50E0000}"/>
    <cellStyle name="쉼표 [0] 12 2 2 2 2 2 2" xfId="17968" xr:uid="{00000000-0005-0000-0000-0000C60E0000}"/>
    <cellStyle name="쉼표 [0] 12 2 2 2 2 3" xfId="14432" xr:uid="{00000000-0005-0000-0000-0000C70E0000}"/>
    <cellStyle name="쉼표 [0] 12 2 2 2 3" xfId="9128" xr:uid="{00000000-0005-0000-0000-0000C80E0000}"/>
    <cellStyle name="쉼표 [0] 12 2 2 2 3 2" xfId="16200" xr:uid="{00000000-0005-0000-0000-0000C90E0000}"/>
    <cellStyle name="쉼표 [0] 12 2 2 2 4" xfId="12664" xr:uid="{00000000-0005-0000-0000-0000CA0E0000}"/>
    <cellStyle name="쉼표 [0] 12 2 2 3" xfId="6428" xr:uid="{00000000-0005-0000-0000-0000CB0E0000}"/>
    <cellStyle name="쉼표 [0] 12 2 2 3 2" xfId="10012" xr:uid="{00000000-0005-0000-0000-0000CC0E0000}"/>
    <cellStyle name="쉼표 [0] 12 2 2 3 2 2" xfId="17084" xr:uid="{00000000-0005-0000-0000-0000CD0E0000}"/>
    <cellStyle name="쉼표 [0] 12 2 2 3 3" xfId="13548" xr:uid="{00000000-0005-0000-0000-0000CE0E0000}"/>
    <cellStyle name="쉼표 [0] 12 2 2 4" xfId="8244" xr:uid="{00000000-0005-0000-0000-0000CF0E0000}"/>
    <cellStyle name="쉼표 [0] 12 2 2 4 2" xfId="15316" xr:uid="{00000000-0005-0000-0000-0000D00E0000}"/>
    <cellStyle name="쉼표 [0] 12 2 2 5" xfId="11780" xr:uid="{00000000-0005-0000-0000-0000D10E0000}"/>
    <cellStyle name="쉼표 [0] 12 2 3" xfId="4956" xr:uid="{00000000-0005-0000-0000-0000D20E0000}"/>
    <cellStyle name="쉼표 [0] 12 2 3 2" xfId="5840" xr:uid="{00000000-0005-0000-0000-0000D30E0000}"/>
    <cellStyle name="쉼표 [0] 12 2 3 2 2" xfId="7608" xr:uid="{00000000-0005-0000-0000-0000D40E0000}"/>
    <cellStyle name="쉼표 [0] 12 2 3 2 2 2" xfId="11192" xr:uid="{00000000-0005-0000-0000-0000D50E0000}"/>
    <cellStyle name="쉼표 [0] 12 2 3 2 2 2 2" xfId="18264" xr:uid="{00000000-0005-0000-0000-0000D60E0000}"/>
    <cellStyle name="쉼표 [0] 12 2 3 2 2 3" xfId="14728" xr:uid="{00000000-0005-0000-0000-0000D70E0000}"/>
    <cellStyle name="쉼표 [0] 12 2 3 2 3" xfId="9424" xr:uid="{00000000-0005-0000-0000-0000D80E0000}"/>
    <cellStyle name="쉼표 [0] 12 2 3 2 3 2" xfId="16496" xr:uid="{00000000-0005-0000-0000-0000D90E0000}"/>
    <cellStyle name="쉼표 [0] 12 2 3 2 4" xfId="12960" xr:uid="{00000000-0005-0000-0000-0000DA0E0000}"/>
    <cellStyle name="쉼표 [0] 12 2 3 3" xfId="6724" xr:uid="{00000000-0005-0000-0000-0000DB0E0000}"/>
    <cellStyle name="쉼표 [0] 12 2 3 3 2" xfId="10308" xr:uid="{00000000-0005-0000-0000-0000DC0E0000}"/>
    <cellStyle name="쉼표 [0] 12 2 3 3 2 2" xfId="17380" xr:uid="{00000000-0005-0000-0000-0000DD0E0000}"/>
    <cellStyle name="쉼표 [0] 12 2 3 3 3" xfId="13844" xr:uid="{00000000-0005-0000-0000-0000DE0E0000}"/>
    <cellStyle name="쉼표 [0] 12 2 3 4" xfId="8540" xr:uid="{00000000-0005-0000-0000-0000DF0E0000}"/>
    <cellStyle name="쉼표 [0] 12 2 3 4 2" xfId="15612" xr:uid="{00000000-0005-0000-0000-0000E00E0000}"/>
    <cellStyle name="쉼표 [0] 12 2 3 5" xfId="12076" xr:uid="{00000000-0005-0000-0000-0000E10E0000}"/>
    <cellStyle name="쉼표 [0] 12 2 4" xfId="5250" xr:uid="{00000000-0005-0000-0000-0000E20E0000}"/>
    <cellStyle name="쉼표 [0] 12 2 4 2" xfId="7018" xr:uid="{00000000-0005-0000-0000-0000E30E0000}"/>
    <cellStyle name="쉼표 [0] 12 2 4 2 2" xfId="10602" xr:uid="{00000000-0005-0000-0000-0000E40E0000}"/>
    <cellStyle name="쉼표 [0] 12 2 4 2 2 2" xfId="17674" xr:uid="{00000000-0005-0000-0000-0000E50E0000}"/>
    <cellStyle name="쉼표 [0] 12 2 4 2 3" xfId="14138" xr:uid="{00000000-0005-0000-0000-0000E60E0000}"/>
    <cellStyle name="쉼표 [0] 12 2 4 3" xfId="8834" xr:uid="{00000000-0005-0000-0000-0000E70E0000}"/>
    <cellStyle name="쉼표 [0] 12 2 4 3 2" xfId="15906" xr:uid="{00000000-0005-0000-0000-0000E80E0000}"/>
    <cellStyle name="쉼표 [0] 12 2 4 4" xfId="12370" xr:uid="{00000000-0005-0000-0000-0000E90E0000}"/>
    <cellStyle name="쉼표 [0] 12 2 5" xfId="6134" xr:uid="{00000000-0005-0000-0000-0000EA0E0000}"/>
    <cellStyle name="쉼표 [0] 12 2 5 2" xfId="9718" xr:uid="{00000000-0005-0000-0000-0000EB0E0000}"/>
    <cellStyle name="쉼표 [0] 12 2 5 2 2" xfId="16790" xr:uid="{00000000-0005-0000-0000-0000EC0E0000}"/>
    <cellStyle name="쉼표 [0] 12 2 5 3" xfId="13254" xr:uid="{00000000-0005-0000-0000-0000ED0E0000}"/>
    <cellStyle name="쉼표 [0] 12 2 6" xfId="7920" xr:uid="{00000000-0005-0000-0000-0000EE0E0000}"/>
    <cellStyle name="쉼표 [0] 12 2 6 2" xfId="15022" xr:uid="{00000000-0005-0000-0000-0000EF0E0000}"/>
    <cellStyle name="쉼표 [0] 12 2 7" xfId="11486" xr:uid="{00000000-0005-0000-0000-0000F00E0000}"/>
    <cellStyle name="쉼표 [0] 12 3" xfId="3789" xr:uid="{00000000-0005-0000-0000-0000F10E0000}"/>
    <cellStyle name="쉼표 [0] 12 3 2" xfId="4661" xr:uid="{00000000-0005-0000-0000-0000F20E0000}"/>
    <cellStyle name="쉼표 [0] 12 3 2 2" xfId="5545" xr:uid="{00000000-0005-0000-0000-0000F30E0000}"/>
    <cellStyle name="쉼표 [0] 12 3 2 2 2" xfId="7313" xr:uid="{00000000-0005-0000-0000-0000F40E0000}"/>
    <cellStyle name="쉼표 [0] 12 3 2 2 2 2" xfId="10897" xr:uid="{00000000-0005-0000-0000-0000F50E0000}"/>
    <cellStyle name="쉼표 [0] 12 3 2 2 2 2 2" xfId="17969" xr:uid="{00000000-0005-0000-0000-0000F60E0000}"/>
    <cellStyle name="쉼표 [0] 12 3 2 2 2 3" xfId="14433" xr:uid="{00000000-0005-0000-0000-0000F70E0000}"/>
    <cellStyle name="쉼표 [0] 12 3 2 2 3" xfId="9129" xr:uid="{00000000-0005-0000-0000-0000F80E0000}"/>
    <cellStyle name="쉼표 [0] 12 3 2 2 3 2" xfId="16201" xr:uid="{00000000-0005-0000-0000-0000F90E0000}"/>
    <cellStyle name="쉼표 [0] 12 3 2 2 4" xfId="12665" xr:uid="{00000000-0005-0000-0000-0000FA0E0000}"/>
    <cellStyle name="쉼표 [0] 12 3 2 3" xfId="6429" xr:uid="{00000000-0005-0000-0000-0000FB0E0000}"/>
    <cellStyle name="쉼표 [0] 12 3 2 3 2" xfId="10013" xr:uid="{00000000-0005-0000-0000-0000FC0E0000}"/>
    <cellStyle name="쉼표 [0] 12 3 2 3 2 2" xfId="17085" xr:uid="{00000000-0005-0000-0000-0000FD0E0000}"/>
    <cellStyle name="쉼표 [0] 12 3 2 3 3" xfId="13549" xr:uid="{00000000-0005-0000-0000-0000FE0E0000}"/>
    <cellStyle name="쉼표 [0] 12 3 2 4" xfId="8245" xr:uid="{00000000-0005-0000-0000-0000FF0E0000}"/>
    <cellStyle name="쉼표 [0] 12 3 2 4 2" xfId="15317" xr:uid="{00000000-0005-0000-0000-0000000F0000}"/>
    <cellStyle name="쉼표 [0] 12 3 2 5" xfId="11781" xr:uid="{00000000-0005-0000-0000-0000010F0000}"/>
    <cellStyle name="쉼표 [0] 12 3 3" xfId="4957" xr:uid="{00000000-0005-0000-0000-0000020F0000}"/>
    <cellStyle name="쉼표 [0] 12 3 3 2" xfId="5841" xr:uid="{00000000-0005-0000-0000-0000030F0000}"/>
    <cellStyle name="쉼표 [0] 12 3 3 2 2" xfId="7609" xr:uid="{00000000-0005-0000-0000-0000040F0000}"/>
    <cellStyle name="쉼표 [0] 12 3 3 2 2 2" xfId="11193" xr:uid="{00000000-0005-0000-0000-0000050F0000}"/>
    <cellStyle name="쉼표 [0] 12 3 3 2 2 2 2" xfId="18265" xr:uid="{00000000-0005-0000-0000-0000060F0000}"/>
    <cellStyle name="쉼표 [0] 12 3 3 2 2 3" xfId="14729" xr:uid="{00000000-0005-0000-0000-0000070F0000}"/>
    <cellStyle name="쉼표 [0] 12 3 3 2 3" xfId="9425" xr:uid="{00000000-0005-0000-0000-0000080F0000}"/>
    <cellStyle name="쉼표 [0] 12 3 3 2 3 2" xfId="16497" xr:uid="{00000000-0005-0000-0000-0000090F0000}"/>
    <cellStyle name="쉼표 [0] 12 3 3 2 4" xfId="12961" xr:uid="{00000000-0005-0000-0000-00000A0F0000}"/>
    <cellStyle name="쉼표 [0] 12 3 3 3" xfId="6725" xr:uid="{00000000-0005-0000-0000-00000B0F0000}"/>
    <cellStyle name="쉼표 [0] 12 3 3 3 2" xfId="10309" xr:uid="{00000000-0005-0000-0000-00000C0F0000}"/>
    <cellStyle name="쉼표 [0] 12 3 3 3 2 2" xfId="17381" xr:uid="{00000000-0005-0000-0000-00000D0F0000}"/>
    <cellStyle name="쉼표 [0] 12 3 3 3 3" xfId="13845" xr:uid="{00000000-0005-0000-0000-00000E0F0000}"/>
    <cellStyle name="쉼표 [0] 12 3 3 4" xfId="8541" xr:uid="{00000000-0005-0000-0000-00000F0F0000}"/>
    <cellStyle name="쉼표 [0] 12 3 3 4 2" xfId="15613" xr:uid="{00000000-0005-0000-0000-0000100F0000}"/>
    <cellStyle name="쉼표 [0] 12 3 3 5" xfId="12077" xr:uid="{00000000-0005-0000-0000-0000110F0000}"/>
    <cellStyle name="쉼표 [0] 12 3 4" xfId="5251" xr:uid="{00000000-0005-0000-0000-0000120F0000}"/>
    <cellStyle name="쉼표 [0] 12 3 4 2" xfId="7019" xr:uid="{00000000-0005-0000-0000-0000130F0000}"/>
    <cellStyle name="쉼표 [0] 12 3 4 2 2" xfId="10603" xr:uid="{00000000-0005-0000-0000-0000140F0000}"/>
    <cellStyle name="쉼표 [0] 12 3 4 2 2 2" xfId="17675" xr:uid="{00000000-0005-0000-0000-0000150F0000}"/>
    <cellStyle name="쉼표 [0] 12 3 4 2 3" xfId="14139" xr:uid="{00000000-0005-0000-0000-0000160F0000}"/>
    <cellStyle name="쉼표 [0] 12 3 4 3" xfId="8835" xr:uid="{00000000-0005-0000-0000-0000170F0000}"/>
    <cellStyle name="쉼표 [0] 12 3 4 3 2" xfId="15907" xr:uid="{00000000-0005-0000-0000-0000180F0000}"/>
    <cellStyle name="쉼표 [0] 12 3 4 4" xfId="12371" xr:uid="{00000000-0005-0000-0000-0000190F0000}"/>
    <cellStyle name="쉼표 [0] 12 3 5" xfId="6135" xr:uid="{00000000-0005-0000-0000-00001A0F0000}"/>
    <cellStyle name="쉼표 [0] 12 3 5 2" xfId="9719" xr:uid="{00000000-0005-0000-0000-00001B0F0000}"/>
    <cellStyle name="쉼표 [0] 12 3 5 2 2" xfId="16791" xr:uid="{00000000-0005-0000-0000-00001C0F0000}"/>
    <cellStyle name="쉼표 [0] 12 3 5 3" xfId="13255" xr:uid="{00000000-0005-0000-0000-00001D0F0000}"/>
    <cellStyle name="쉼표 [0] 12 3 6" xfId="7921" xr:uid="{00000000-0005-0000-0000-00001E0F0000}"/>
    <cellStyle name="쉼표 [0] 12 3 6 2" xfId="15023" xr:uid="{00000000-0005-0000-0000-00001F0F0000}"/>
    <cellStyle name="쉼표 [0] 12 3 7" xfId="11487" xr:uid="{00000000-0005-0000-0000-0000200F0000}"/>
    <cellStyle name="쉼표 [0] 13" xfId="3790" xr:uid="{00000000-0005-0000-0000-0000210F0000}"/>
    <cellStyle name="쉼표 [0] 13 2" xfId="3791" xr:uid="{00000000-0005-0000-0000-0000220F0000}"/>
    <cellStyle name="쉼표 [0] 13 2 2" xfId="4663" xr:uid="{00000000-0005-0000-0000-0000230F0000}"/>
    <cellStyle name="쉼표 [0] 13 2 2 2" xfId="5547" xr:uid="{00000000-0005-0000-0000-0000240F0000}"/>
    <cellStyle name="쉼표 [0] 13 2 2 2 2" xfId="7315" xr:uid="{00000000-0005-0000-0000-0000250F0000}"/>
    <cellStyle name="쉼표 [0] 13 2 2 2 2 2" xfId="10899" xr:uid="{00000000-0005-0000-0000-0000260F0000}"/>
    <cellStyle name="쉼표 [0] 13 2 2 2 2 2 2" xfId="17971" xr:uid="{00000000-0005-0000-0000-0000270F0000}"/>
    <cellStyle name="쉼표 [0] 13 2 2 2 2 3" xfId="14435" xr:uid="{00000000-0005-0000-0000-0000280F0000}"/>
    <cellStyle name="쉼표 [0] 13 2 2 2 3" xfId="9131" xr:uid="{00000000-0005-0000-0000-0000290F0000}"/>
    <cellStyle name="쉼표 [0] 13 2 2 2 3 2" xfId="16203" xr:uid="{00000000-0005-0000-0000-00002A0F0000}"/>
    <cellStyle name="쉼표 [0] 13 2 2 2 4" xfId="12667" xr:uid="{00000000-0005-0000-0000-00002B0F0000}"/>
    <cellStyle name="쉼표 [0] 13 2 2 3" xfId="6431" xr:uid="{00000000-0005-0000-0000-00002C0F0000}"/>
    <cellStyle name="쉼표 [0] 13 2 2 3 2" xfId="10015" xr:uid="{00000000-0005-0000-0000-00002D0F0000}"/>
    <cellStyle name="쉼표 [0] 13 2 2 3 2 2" xfId="17087" xr:uid="{00000000-0005-0000-0000-00002E0F0000}"/>
    <cellStyle name="쉼표 [0] 13 2 2 3 3" xfId="13551" xr:uid="{00000000-0005-0000-0000-00002F0F0000}"/>
    <cellStyle name="쉼표 [0] 13 2 2 4" xfId="8247" xr:uid="{00000000-0005-0000-0000-0000300F0000}"/>
    <cellStyle name="쉼표 [0] 13 2 2 4 2" xfId="15319" xr:uid="{00000000-0005-0000-0000-0000310F0000}"/>
    <cellStyle name="쉼표 [0] 13 2 2 5" xfId="11783" xr:uid="{00000000-0005-0000-0000-0000320F0000}"/>
    <cellStyle name="쉼표 [0] 13 2 3" xfId="4959" xr:uid="{00000000-0005-0000-0000-0000330F0000}"/>
    <cellStyle name="쉼표 [0] 13 2 3 2" xfId="5843" xr:uid="{00000000-0005-0000-0000-0000340F0000}"/>
    <cellStyle name="쉼표 [0] 13 2 3 2 2" xfId="7611" xr:uid="{00000000-0005-0000-0000-0000350F0000}"/>
    <cellStyle name="쉼표 [0] 13 2 3 2 2 2" xfId="11195" xr:uid="{00000000-0005-0000-0000-0000360F0000}"/>
    <cellStyle name="쉼표 [0] 13 2 3 2 2 2 2" xfId="18267" xr:uid="{00000000-0005-0000-0000-0000370F0000}"/>
    <cellStyle name="쉼표 [0] 13 2 3 2 2 3" xfId="14731" xr:uid="{00000000-0005-0000-0000-0000380F0000}"/>
    <cellStyle name="쉼표 [0] 13 2 3 2 3" xfId="9427" xr:uid="{00000000-0005-0000-0000-0000390F0000}"/>
    <cellStyle name="쉼표 [0] 13 2 3 2 3 2" xfId="16499" xr:uid="{00000000-0005-0000-0000-00003A0F0000}"/>
    <cellStyle name="쉼표 [0] 13 2 3 2 4" xfId="12963" xr:uid="{00000000-0005-0000-0000-00003B0F0000}"/>
    <cellStyle name="쉼표 [0] 13 2 3 3" xfId="6727" xr:uid="{00000000-0005-0000-0000-00003C0F0000}"/>
    <cellStyle name="쉼표 [0] 13 2 3 3 2" xfId="10311" xr:uid="{00000000-0005-0000-0000-00003D0F0000}"/>
    <cellStyle name="쉼표 [0] 13 2 3 3 2 2" xfId="17383" xr:uid="{00000000-0005-0000-0000-00003E0F0000}"/>
    <cellStyle name="쉼표 [0] 13 2 3 3 3" xfId="13847" xr:uid="{00000000-0005-0000-0000-00003F0F0000}"/>
    <cellStyle name="쉼표 [0] 13 2 3 4" xfId="8543" xr:uid="{00000000-0005-0000-0000-0000400F0000}"/>
    <cellStyle name="쉼표 [0] 13 2 3 4 2" xfId="15615" xr:uid="{00000000-0005-0000-0000-0000410F0000}"/>
    <cellStyle name="쉼표 [0] 13 2 3 5" xfId="12079" xr:uid="{00000000-0005-0000-0000-0000420F0000}"/>
    <cellStyle name="쉼표 [0] 13 2 4" xfId="5253" xr:uid="{00000000-0005-0000-0000-0000430F0000}"/>
    <cellStyle name="쉼표 [0] 13 2 4 2" xfId="7021" xr:uid="{00000000-0005-0000-0000-0000440F0000}"/>
    <cellStyle name="쉼표 [0] 13 2 4 2 2" xfId="10605" xr:uid="{00000000-0005-0000-0000-0000450F0000}"/>
    <cellStyle name="쉼표 [0] 13 2 4 2 2 2" xfId="17677" xr:uid="{00000000-0005-0000-0000-0000460F0000}"/>
    <cellStyle name="쉼표 [0] 13 2 4 2 3" xfId="14141" xr:uid="{00000000-0005-0000-0000-0000470F0000}"/>
    <cellStyle name="쉼표 [0] 13 2 4 3" xfId="8837" xr:uid="{00000000-0005-0000-0000-0000480F0000}"/>
    <cellStyle name="쉼표 [0] 13 2 4 3 2" xfId="15909" xr:uid="{00000000-0005-0000-0000-0000490F0000}"/>
    <cellStyle name="쉼표 [0] 13 2 4 4" xfId="12373" xr:uid="{00000000-0005-0000-0000-00004A0F0000}"/>
    <cellStyle name="쉼표 [0] 13 2 5" xfId="6137" xr:uid="{00000000-0005-0000-0000-00004B0F0000}"/>
    <cellStyle name="쉼표 [0] 13 2 5 2" xfId="9721" xr:uid="{00000000-0005-0000-0000-00004C0F0000}"/>
    <cellStyle name="쉼표 [0] 13 2 5 2 2" xfId="16793" xr:uid="{00000000-0005-0000-0000-00004D0F0000}"/>
    <cellStyle name="쉼표 [0] 13 2 5 3" xfId="13257" xr:uid="{00000000-0005-0000-0000-00004E0F0000}"/>
    <cellStyle name="쉼표 [0] 13 2 6" xfId="7923" xr:uid="{00000000-0005-0000-0000-00004F0F0000}"/>
    <cellStyle name="쉼표 [0] 13 2 6 2" xfId="15025" xr:uid="{00000000-0005-0000-0000-0000500F0000}"/>
    <cellStyle name="쉼표 [0] 13 2 7" xfId="11489" xr:uid="{00000000-0005-0000-0000-0000510F0000}"/>
    <cellStyle name="쉼표 [0] 13 3" xfId="3792" xr:uid="{00000000-0005-0000-0000-0000520F0000}"/>
    <cellStyle name="쉼표 [0] 13 4" xfId="4662" xr:uid="{00000000-0005-0000-0000-0000530F0000}"/>
    <cellStyle name="쉼표 [0] 13 4 2" xfId="5546" xr:uid="{00000000-0005-0000-0000-0000540F0000}"/>
    <cellStyle name="쉼표 [0] 13 4 2 2" xfId="7314" xr:uid="{00000000-0005-0000-0000-0000550F0000}"/>
    <cellStyle name="쉼표 [0] 13 4 2 2 2" xfId="10898" xr:uid="{00000000-0005-0000-0000-0000560F0000}"/>
    <cellStyle name="쉼표 [0] 13 4 2 2 2 2" xfId="17970" xr:uid="{00000000-0005-0000-0000-0000570F0000}"/>
    <cellStyle name="쉼표 [0] 13 4 2 2 3" xfId="14434" xr:uid="{00000000-0005-0000-0000-0000580F0000}"/>
    <cellStyle name="쉼표 [0] 13 4 2 3" xfId="9130" xr:uid="{00000000-0005-0000-0000-0000590F0000}"/>
    <cellStyle name="쉼표 [0] 13 4 2 3 2" xfId="16202" xr:uid="{00000000-0005-0000-0000-00005A0F0000}"/>
    <cellStyle name="쉼표 [0] 13 4 2 4" xfId="12666" xr:uid="{00000000-0005-0000-0000-00005B0F0000}"/>
    <cellStyle name="쉼표 [0] 13 4 3" xfId="6430" xr:uid="{00000000-0005-0000-0000-00005C0F0000}"/>
    <cellStyle name="쉼표 [0] 13 4 3 2" xfId="10014" xr:uid="{00000000-0005-0000-0000-00005D0F0000}"/>
    <cellStyle name="쉼표 [0] 13 4 3 2 2" xfId="17086" xr:uid="{00000000-0005-0000-0000-00005E0F0000}"/>
    <cellStyle name="쉼표 [0] 13 4 3 3" xfId="13550" xr:uid="{00000000-0005-0000-0000-00005F0F0000}"/>
    <cellStyle name="쉼표 [0] 13 4 4" xfId="8246" xr:uid="{00000000-0005-0000-0000-0000600F0000}"/>
    <cellStyle name="쉼표 [0] 13 4 4 2" xfId="15318" xr:uid="{00000000-0005-0000-0000-0000610F0000}"/>
    <cellStyle name="쉼표 [0] 13 4 5" xfId="11782" xr:uid="{00000000-0005-0000-0000-0000620F0000}"/>
    <cellStyle name="쉼표 [0] 13 5" xfId="4958" xr:uid="{00000000-0005-0000-0000-0000630F0000}"/>
    <cellStyle name="쉼표 [0] 13 5 2" xfId="5842" xr:uid="{00000000-0005-0000-0000-0000640F0000}"/>
    <cellStyle name="쉼표 [0] 13 5 2 2" xfId="7610" xr:uid="{00000000-0005-0000-0000-0000650F0000}"/>
    <cellStyle name="쉼표 [0] 13 5 2 2 2" xfId="11194" xr:uid="{00000000-0005-0000-0000-0000660F0000}"/>
    <cellStyle name="쉼표 [0] 13 5 2 2 2 2" xfId="18266" xr:uid="{00000000-0005-0000-0000-0000670F0000}"/>
    <cellStyle name="쉼표 [0] 13 5 2 2 3" xfId="14730" xr:uid="{00000000-0005-0000-0000-0000680F0000}"/>
    <cellStyle name="쉼표 [0] 13 5 2 3" xfId="9426" xr:uid="{00000000-0005-0000-0000-0000690F0000}"/>
    <cellStyle name="쉼표 [0] 13 5 2 3 2" xfId="16498" xr:uid="{00000000-0005-0000-0000-00006A0F0000}"/>
    <cellStyle name="쉼표 [0] 13 5 2 4" xfId="12962" xr:uid="{00000000-0005-0000-0000-00006B0F0000}"/>
    <cellStyle name="쉼표 [0] 13 5 3" xfId="6726" xr:uid="{00000000-0005-0000-0000-00006C0F0000}"/>
    <cellStyle name="쉼표 [0] 13 5 3 2" xfId="10310" xr:uid="{00000000-0005-0000-0000-00006D0F0000}"/>
    <cellStyle name="쉼표 [0] 13 5 3 2 2" xfId="17382" xr:uid="{00000000-0005-0000-0000-00006E0F0000}"/>
    <cellStyle name="쉼표 [0] 13 5 3 3" xfId="13846" xr:uid="{00000000-0005-0000-0000-00006F0F0000}"/>
    <cellStyle name="쉼표 [0] 13 5 4" xfId="8542" xr:uid="{00000000-0005-0000-0000-0000700F0000}"/>
    <cellStyle name="쉼표 [0] 13 5 4 2" xfId="15614" xr:uid="{00000000-0005-0000-0000-0000710F0000}"/>
    <cellStyle name="쉼표 [0] 13 5 5" xfId="12078" xr:uid="{00000000-0005-0000-0000-0000720F0000}"/>
    <cellStyle name="쉼표 [0] 13 6" xfId="5252" xr:uid="{00000000-0005-0000-0000-0000730F0000}"/>
    <cellStyle name="쉼표 [0] 13 6 2" xfId="7020" xr:uid="{00000000-0005-0000-0000-0000740F0000}"/>
    <cellStyle name="쉼표 [0] 13 6 2 2" xfId="10604" xr:uid="{00000000-0005-0000-0000-0000750F0000}"/>
    <cellStyle name="쉼표 [0] 13 6 2 2 2" xfId="17676" xr:uid="{00000000-0005-0000-0000-0000760F0000}"/>
    <cellStyle name="쉼표 [0] 13 6 2 3" xfId="14140" xr:uid="{00000000-0005-0000-0000-0000770F0000}"/>
    <cellStyle name="쉼표 [0] 13 6 3" xfId="8836" xr:uid="{00000000-0005-0000-0000-0000780F0000}"/>
    <cellStyle name="쉼표 [0] 13 6 3 2" xfId="15908" xr:uid="{00000000-0005-0000-0000-0000790F0000}"/>
    <cellStyle name="쉼표 [0] 13 6 4" xfId="12372" xr:uid="{00000000-0005-0000-0000-00007A0F0000}"/>
    <cellStyle name="쉼표 [0] 13 7" xfId="6136" xr:uid="{00000000-0005-0000-0000-00007B0F0000}"/>
    <cellStyle name="쉼표 [0] 13 7 2" xfId="9720" xr:uid="{00000000-0005-0000-0000-00007C0F0000}"/>
    <cellStyle name="쉼표 [0] 13 7 2 2" xfId="16792" xr:uid="{00000000-0005-0000-0000-00007D0F0000}"/>
    <cellStyle name="쉼표 [0] 13 7 3" xfId="13256" xr:uid="{00000000-0005-0000-0000-00007E0F0000}"/>
    <cellStyle name="쉼표 [0] 13 8" xfId="7922" xr:uid="{00000000-0005-0000-0000-00007F0F0000}"/>
    <cellStyle name="쉼표 [0] 13 8 2" xfId="15024" xr:uid="{00000000-0005-0000-0000-0000800F0000}"/>
    <cellStyle name="쉼표 [0] 13 9" xfId="11488" xr:uid="{00000000-0005-0000-0000-0000810F0000}"/>
    <cellStyle name="쉼표 [0] 14" xfId="3793" xr:uid="{00000000-0005-0000-0000-0000820F0000}"/>
    <cellStyle name="쉼표 [0] 14 2" xfId="4664" xr:uid="{00000000-0005-0000-0000-0000830F0000}"/>
    <cellStyle name="쉼표 [0] 14 2 2" xfId="5548" xr:uid="{00000000-0005-0000-0000-0000840F0000}"/>
    <cellStyle name="쉼표 [0] 14 2 2 2" xfId="7316" xr:uid="{00000000-0005-0000-0000-0000850F0000}"/>
    <cellStyle name="쉼표 [0] 14 2 2 2 2" xfId="10900" xr:uid="{00000000-0005-0000-0000-0000860F0000}"/>
    <cellStyle name="쉼표 [0] 14 2 2 2 2 2" xfId="17972" xr:uid="{00000000-0005-0000-0000-0000870F0000}"/>
    <cellStyle name="쉼표 [0] 14 2 2 2 3" xfId="14436" xr:uid="{00000000-0005-0000-0000-0000880F0000}"/>
    <cellStyle name="쉼표 [0] 14 2 2 3" xfId="9132" xr:uid="{00000000-0005-0000-0000-0000890F0000}"/>
    <cellStyle name="쉼표 [0] 14 2 2 3 2" xfId="16204" xr:uid="{00000000-0005-0000-0000-00008A0F0000}"/>
    <cellStyle name="쉼표 [0] 14 2 2 4" xfId="12668" xr:uid="{00000000-0005-0000-0000-00008B0F0000}"/>
    <cellStyle name="쉼표 [0] 14 2 3" xfId="6432" xr:uid="{00000000-0005-0000-0000-00008C0F0000}"/>
    <cellStyle name="쉼표 [0] 14 2 3 2" xfId="10016" xr:uid="{00000000-0005-0000-0000-00008D0F0000}"/>
    <cellStyle name="쉼표 [0] 14 2 3 2 2" xfId="17088" xr:uid="{00000000-0005-0000-0000-00008E0F0000}"/>
    <cellStyle name="쉼표 [0] 14 2 3 3" xfId="13552" xr:uid="{00000000-0005-0000-0000-00008F0F0000}"/>
    <cellStyle name="쉼표 [0] 14 2 4" xfId="8248" xr:uid="{00000000-0005-0000-0000-0000900F0000}"/>
    <cellStyle name="쉼표 [0] 14 2 4 2" xfId="15320" xr:uid="{00000000-0005-0000-0000-0000910F0000}"/>
    <cellStyle name="쉼표 [0] 14 2 5" xfId="11784" xr:uid="{00000000-0005-0000-0000-0000920F0000}"/>
    <cellStyle name="쉼표 [0] 14 3" xfId="4960" xr:uid="{00000000-0005-0000-0000-0000930F0000}"/>
    <cellStyle name="쉼표 [0] 14 3 2" xfId="5844" xr:uid="{00000000-0005-0000-0000-0000940F0000}"/>
    <cellStyle name="쉼표 [0] 14 3 2 2" xfId="7612" xr:uid="{00000000-0005-0000-0000-0000950F0000}"/>
    <cellStyle name="쉼표 [0] 14 3 2 2 2" xfId="11196" xr:uid="{00000000-0005-0000-0000-0000960F0000}"/>
    <cellStyle name="쉼표 [0] 14 3 2 2 2 2" xfId="18268" xr:uid="{00000000-0005-0000-0000-0000970F0000}"/>
    <cellStyle name="쉼표 [0] 14 3 2 2 3" xfId="14732" xr:uid="{00000000-0005-0000-0000-0000980F0000}"/>
    <cellStyle name="쉼표 [0] 14 3 2 3" xfId="9428" xr:uid="{00000000-0005-0000-0000-0000990F0000}"/>
    <cellStyle name="쉼표 [0] 14 3 2 3 2" xfId="16500" xr:uid="{00000000-0005-0000-0000-00009A0F0000}"/>
    <cellStyle name="쉼표 [0] 14 3 2 4" xfId="12964" xr:uid="{00000000-0005-0000-0000-00009B0F0000}"/>
    <cellStyle name="쉼표 [0] 14 3 3" xfId="6728" xr:uid="{00000000-0005-0000-0000-00009C0F0000}"/>
    <cellStyle name="쉼표 [0] 14 3 3 2" xfId="10312" xr:uid="{00000000-0005-0000-0000-00009D0F0000}"/>
    <cellStyle name="쉼표 [0] 14 3 3 2 2" xfId="17384" xr:uid="{00000000-0005-0000-0000-00009E0F0000}"/>
    <cellStyle name="쉼표 [0] 14 3 3 3" xfId="13848" xr:uid="{00000000-0005-0000-0000-00009F0F0000}"/>
    <cellStyle name="쉼표 [0] 14 3 4" xfId="8544" xr:uid="{00000000-0005-0000-0000-0000A00F0000}"/>
    <cellStyle name="쉼표 [0] 14 3 4 2" xfId="15616" xr:uid="{00000000-0005-0000-0000-0000A10F0000}"/>
    <cellStyle name="쉼표 [0] 14 3 5" xfId="12080" xr:uid="{00000000-0005-0000-0000-0000A20F0000}"/>
    <cellStyle name="쉼표 [0] 14 4" xfId="5254" xr:uid="{00000000-0005-0000-0000-0000A30F0000}"/>
    <cellStyle name="쉼표 [0] 14 4 2" xfId="7022" xr:uid="{00000000-0005-0000-0000-0000A40F0000}"/>
    <cellStyle name="쉼표 [0] 14 4 2 2" xfId="10606" xr:uid="{00000000-0005-0000-0000-0000A50F0000}"/>
    <cellStyle name="쉼표 [0] 14 4 2 2 2" xfId="17678" xr:uid="{00000000-0005-0000-0000-0000A60F0000}"/>
    <cellStyle name="쉼표 [0] 14 4 2 3" xfId="14142" xr:uid="{00000000-0005-0000-0000-0000A70F0000}"/>
    <cellStyle name="쉼표 [0] 14 4 3" xfId="8838" xr:uid="{00000000-0005-0000-0000-0000A80F0000}"/>
    <cellStyle name="쉼표 [0] 14 4 3 2" xfId="15910" xr:uid="{00000000-0005-0000-0000-0000A90F0000}"/>
    <cellStyle name="쉼표 [0] 14 4 4" xfId="12374" xr:uid="{00000000-0005-0000-0000-0000AA0F0000}"/>
    <cellStyle name="쉼표 [0] 14 5" xfId="6138" xr:uid="{00000000-0005-0000-0000-0000AB0F0000}"/>
    <cellStyle name="쉼표 [0] 14 5 2" xfId="9722" xr:uid="{00000000-0005-0000-0000-0000AC0F0000}"/>
    <cellStyle name="쉼표 [0] 14 5 2 2" xfId="16794" xr:uid="{00000000-0005-0000-0000-0000AD0F0000}"/>
    <cellStyle name="쉼표 [0] 14 5 3" xfId="13258" xr:uid="{00000000-0005-0000-0000-0000AE0F0000}"/>
    <cellStyle name="쉼표 [0] 14 6" xfId="7924" xr:uid="{00000000-0005-0000-0000-0000AF0F0000}"/>
    <cellStyle name="쉼표 [0] 14 6 2" xfId="15026" xr:uid="{00000000-0005-0000-0000-0000B00F0000}"/>
    <cellStyle name="쉼표 [0] 14 7" xfId="11490" xr:uid="{00000000-0005-0000-0000-0000B10F0000}"/>
    <cellStyle name="쉼표 [0] 15" xfId="3794" xr:uid="{00000000-0005-0000-0000-0000B20F0000}"/>
    <cellStyle name="쉼표 [0] 15 2" xfId="4665" xr:uid="{00000000-0005-0000-0000-0000B30F0000}"/>
    <cellStyle name="쉼표 [0] 15 2 2" xfId="5549" xr:uid="{00000000-0005-0000-0000-0000B40F0000}"/>
    <cellStyle name="쉼표 [0] 15 2 2 2" xfId="7317" xr:uid="{00000000-0005-0000-0000-0000B50F0000}"/>
    <cellStyle name="쉼표 [0] 15 2 2 2 2" xfId="10901" xr:uid="{00000000-0005-0000-0000-0000B60F0000}"/>
    <cellStyle name="쉼표 [0] 15 2 2 2 2 2" xfId="17973" xr:uid="{00000000-0005-0000-0000-0000B70F0000}"/>
    <cellStyle name="쉼표 [0] 15 2 2 2 3" xfId="14437" xr:uid="{00000000-0005-0000-0000-0000B80F0000}"/>
    <cellStyle name="쉼표 [0] 15 2 2 3" xfId="9133" xr:uid="{00000000-0005-0000-0000-0000B90F0000}"/>
    <cellStyle name="쉼표 [0] 15 2 2 3 2" xfId="16205" xr:uid="{00000000-0005-0000-0000-0000BA0F0000}"/>
    <cellStyle name="쉼표 [0] 15 2 2 4" xfId="12669" xr:uid="{00000000-0005-0000-0000-0000BB0F0000}"/>
    <cellStyle name="쉼표 [0] 15 2 3" xfId="6433" xr:uid="{00000000-0005-0000-0000-0000BC0F0000}"/>
    <cellStyle name="쉼표 [0] 15 2 3 2" xfId="10017" xr:uid="{00000000-0005-0000-0000-0000BD0F0000}"/>
    <cellStyle name="쉼표 [0] 15 2 3 2 2" xfId="17089" xr:uid="{00000000-0005-0000-0000-0000BE0F0000}"/>
    <cellStyle name="쉼표 [0] 15 2 3 3" xfId="13553" xr:uid="{00000000-0005-0000-0000-0000BF0F0000}"/>
    <cellStyle name="쉼표 [0] 15 2 4" xfId="8249" xr:uid="{00000000-0005-0000-0000-0000C00F0000}"/>
    <cellStyle name="쉼표 [0] 15 2 4 2" xfId="15321" xr:uid="{00000000-0005-0000-0000-0000C10F0000}"/>
    <cellStyle name="쉼표 [0] 15 2 5" xfId="11785" xr:uid="{00000000-0005-0000-0000-0000C20F0000}"/>
    <cellStyle name="쉼표 [0] 15 3" xfId="4961" xr:uid="{00000000-0005-0000-0000-0000C30F0000}"/>
    <cellStyle name="쉼표 [0] 15 3 2" xfId="5845" xr:uid="{00000000-0005-0000-0000-0000C40F0000}"/>
    <cellStyle name="쉼표 [0] 15 3 2 2" xfId="7613" xr:uid="{00000000-0005-0000-0000-0000C50F0000}"/>
    <cellStyle name="쉼표 [0] 15 3 2 2 2" xfId="11197" xr:uid="{00000000-0005-0000-0000-0000C60F0000}"/>
    <cellStyle name="쉼표 [0] 15 3 2 2 2 2" xfId="18269" xr:uid="{00000000-0005-0000-0000-0000C70F0000}"/>
    <cellStyle name="쉼표 [0] 15 3 2 2 3" xfId="14733" xr:uid="{00000000-0005-0000-0000-0000C80F0000}"/>
    <cellStyle name="쉼표 [0] 15 3 2 3" xfId="9429" xr:uid="{00000000-0005-0000-0000-0000C90F0000}"/>
    <cellStyle name="쉼표 [0] 15 3 2 3 2" xfId="16501" xr:uid="{00000000-0005-0000-0000-0000CA0F0000}"/>
    <cellStyle name="쉼표 [0] 15 3 2 4" xfId="12965" xr:uid="{00000000-0005-0000-0000-0000CB0F0000}"/>
    <cellStyle name="쉼표 [0] 15 3 3" xfId="6729" xr:uid="{00000000-0005-0000-0000-0000CC0F0000}"/>
    <cellStyle name="쉼표 [0] 15 3 3 2" xfId="10313" xr:uid="{00000000-0005-0000-0000-0000CD0F0000}"/>
    <cellStyle name="쉼표 [0] 15 3 3 2 2" xfId="17385" xr:uid="{00000000-0005-0000-0000-0000CE0F0000}"/>
    <cellStyle name="쉼표 [0] 15 3 3 3" xfId="13849" xr:uid="{00000000-0005-0000-0000-0000CF0F0000}"/>
    <cellStyle name="쉼표 [0] 15 3 4" xfId="8545" xr:uid="{00000000-0005-0000-0000-0000D00F0000}"/>
    <cellStyle name="쉼표 [0] 15 3 4 2" xfId="15617" xr:uid="{00000000-0005-0000-0000-0000D10F0000}"/>
    <cellStyle name="쉼표 [0] 15 3 5" xfId="12081" xr:uid="{00000000-0005-0000-0000-0000D20F0000}"/>
    <cellStyle name="쉼표 [0] 15 4" xfId="5255" xr:uid="{00000000-0005-0000-0000-0000D30F0000}"/>
    <cellStyle name="쉼표 [0] 15 4 2" xfId="7023" xr:uid="{00000000-0005-0000-0000-0000D40F0000}"/>
    <cellStyle name="쉼표 [0] 15 4 2 2" xfId="10607" xr:uid="{00000000-0005-0000-0000-0000D50F0000}"/>
    <cellStyle name="쉼표 [0] 15 4 2 2 2" xfId="17679" xr:uid="{00000000-0005-0000-0000-0000D60F0000}"/>
    <cellStyle name="쉼표 [0] 15 4 2 3" xfId="14143" xr:uid="{00000000-0005-0000-0000-0000D70F0000}"/>
    <cellStyle name="쉼표 [0] 15 4 3" xfId="8839" xr:uid="{00000000-0005-0000-0000-0000D80F0000}"/>
    <cellStyle name="쉼표 [0] 15 4 3 2" xfId="15911" xr:uid="{00000000-0005-0000-0000-0000D90F0000}"/>
    <cellStyle name="쉼표 [0] 15 4 4" xfId="12375" xr:uid="{00000000-0005-0000-0000-0000DA0F0000}"/>
    <cellStyle name="쉼표 [0] 15 5" xfId="6139" xr:uid="{00000000-0005-0000-0000-0000DB0F0000}"/>
    <cellStyle name="쉼표 [0] 15 5 2" xfId="9723" xr:uid="{00000000-0005-0000-0000-0000DC0F0000}"/>
    <cellStyle name="쉼표 [0] 15 5 2 2" xfId="16795" xr:uid="{00000000-0005-0000-0000-0000DD0F0000}"/>
    <cellStyle name="쉼표 [0] 15 5 3" xfId="13259" xr:uid="{00000000-0005-0000-0000-0000DE0F0000}"/>
    <cellStyle name="쉼표 [0] 15 6" xfId="7925" xr:uid="{00000000-0005-0000-0000-0000DF0F0000}"/>
    <cellStyle name="쉼표 [0] 15 6 2" xfId="15027" xr:uid="{00000000-0005-0000-0000-0000E00F0000}"/>
    <cellStyle name="쉼표 [0] 15 7" xfId="11491" xr:uid="{00000000-0005-0000-0000-0000E10F0000}"/>
    <cellStyle name="쉼표 [0] 16" xfId="3795" xr:uid="{00000000-0005-0000-0000-0000E20F0000}"/>
    <cellStyle name="쉼표 [0] 16 2" xfId="4666" xr:uid="{00000000-0005-0000-0000-0000E30F0000}"/>
    <cellStyle name="쉼표 [0] 16 2 2" xfId="5550" xr:uid="{00000000-0005-0000-0000-0000E40F0000}"/>
    <cellStyle name="쉼표 [0] 16 2 2 2" xfId="7318" xr:uid="{00000000-0005-0000-0000-0000E50F0000}"/>
    <cellStyle name="쉼표 [0] 16 2 2 2 2" xfId="10902" xr:uid="{00000000-0005-0000-0000-0000E60F0000}"/>
    <cellStyle name="쉼표 [0] 16 2 2 2 2 2" xfId="17974" xr:uid="{00000000-0005-0000-0000-0000E70F0000}"/>
    <cellStyle name="쉼표 [0] 16 2 2 2 3" xfId="14438" xr:uid="{00000000-0005-0000-0000-0000E80F0000}"/>
    <cellStyle name="쉼표 [0] 16 2 2 3" xfId="9134" xr:uid="{00000000-0005-0000-0000-0000E90F0000}"/>
    <cellStyle name="쉼표 [0] 16 2 2 3 2" xfId="16206" xr:uid="{00000000-0005-0000-0000-0000EA0F0000}"/>
    <cellStyle name="쉼표 [0] 16 2 2 4" xfId="12670" xr:uid="{00000000-0005-0000-0000-0000EB0F0000}"/>
    <cellStyle name="쉼표 [0] 16 2 3" xfId="6434" xr:uid="{00000000-0005-0000-0000-0000EC0F0000}"/>
    <cellStyle name="쉼표 [0] 16 2 3 2" xfId="10018" xr:uid="{00000000-0005-0000-0000-0000ED0F0000}"/>
    <cellStyle name="쉼표 [0] 16 2 3 2 2" xfId="17090" xr:uid="{00000000-0005-0000-0000-0000EE0F0000}"/>
    <cellStyle name="쉼표 [0] 16 2 3 3" xfId="13554" xr:uid="{00000000-0005-0000-0000-0000EF0F0000}"/>
    <cellStyle name="쉼표 [0] 16 2 4" xfId="8250" xr:uid="{00000000-0005-0000-0000-0000F00F0000}"/>
    <cellStyle name="쉼표 [0] 16 2 4 2" xfId="15322" xr:uid="{00000000-0005-0000-0000-0000F10F0000}"/>
    <cellStyle name="쉼표 [0] 16 2 5" xfId="11786" xr:uid="{00000000-0005-0000-0000-0000F20F0000}"/>
    <cellStyle name="쉼표 [0] 16 3" xfId="4962" xr:uid="{00000000-0005-0000-0000-0000F30F0000}"/>
    <cellStyle name="쉼표 [0] 16 3 2" xfId="5846" xr:uid="{00000000-0005-0000-0000-0000F40F0000}"/>
    <cellStyle name="쉼표 [0] 16 3 2 2" xfId="7614" xr:uid="{00000000-0005-0000-0000-0000F50F0000}"/>
    <cellStyle name="쉼표 [0] 16 3 2 2 2" xfId="11198" xr:uid="{00000000-0005-0000-0000-0000F60F0000}"/>
    <cellStyle name="쉼표 [0] 16 3 2 2 2 2" xfId="18270" xr:uid="{00000000-0005-0000-0000-0000F70F0000}"/>
    <cellStyle name="쉼표 [0] 16 3 2 2 3" xfId="14734" xr:uid="{00000000-0005-0000-0000-0000F80F0000}"/>
    <cellStyle name="쉼표 [0] 16 3 2 3" xfId="9430" xr:uid="{00000000-0005-0000-0000-0000F90F0000}"/>
    <cellStyle name="쉼표 [0] 16 3 2 3 2" xfId="16502" xr:uid="{00000000-0005-0000-0000-0000FA0F0000}"/>
    <cellStyle name="쉼표 [0] 16 3 2 4" xfId="12966" xr:uid="{00000000-0005-0000-0000-0000FB0F0000}"/>
    <cellStyle name="쉼표 [0] 16 3 3" xfId="6730" xr:uid="{00000000-0005-0000-0000-0000FC0F0000}"/>
    <cellStyle name="쉼표 [0] 16 3 3 2" xfId="10314" xr:uid="{00000000-0005-0000-0000-0000FD0F0000}"/>
    <cellStyle name="쉼표 [0] 16 3 3 2 2" xfId="17386" xr:uid="{00000000-0005-0000-0000-0000FE0F0000}"/>
    <cellStyle name="쉼표 [0] 16 3 3 3" xfId="13850" xr:uid="{00000000-0005-0000-0000-0000FF0F0000}"/>
    <cellStyle name="쉼표 [0] 16 3 4" xfId="8546" xr:uid="{00000000-0005-0000-0000-000000100000}"/>
    <cellStyle name="쉼표 [0] 16 3 4 2" xfId="15618" xr:uid="{00000000-0005-0000-0000-000001100000}"/>
    <cellStyle name="쉼표 [0] 16 3 5" xfId="12082" xr:uid="{00000000-0005-0000-0000-000002100000}"/>
    <cellStyle name="쉼표 [0] 16 4" xfId="5256" xr:uid="{00000000-0005-0000-0000-000003100000}"/>
    <cellStyle name="쉼표 [0] 16 4 2" xfId="7024" xr:uid="{00000000-0005-0000-0000-000004100000}"/>
    <cellStyle name="쉼표 [0] 16 4 2 2" xfId="10608" xr:uid="{00000000-0005-0000-0000-000005100000}"/>
    <cellStyle name="쉼표 [0] 16 4 2 2 2" xfId="17680" xr:uid="{00000000-0005-0000-0000-000006100000}"/>
    <cellStyle name="쉼표 [0] 16 4 2 3" xfId="14144" xr:uid="{00000000-0005-0000-0000-000007100000}"/>
    <cellStyle name="쉼표 [0] 16 4 3" xfId="8840" xr:uid="{00000000-0005-0000-0000-000008100000}"/>
    <cellStyle name="쉼표 [0] 16 4 3 2" xfId="15912" xr:uid="{00000000-0005-0000-0000-000009100000}"/>
    <cellStyle name="쉼표 [0] 16 4 4" xfId="12376" xr:uid="{00000000-0005-0000-0000-00000A100000}"/>
    <cellStyle name="쉼표 [0] 16 5" xfId="6140" xr:uid="{00000000-0005-0000-0000-00000B100000}"/>
    <cellStyle name="쉼표 [0] 16 5 2" xfId="9724" xr:uid="{00000000-0005-0000-0000-00000C100000}"/>
    <cellStyle name="쉼표 [0] 16 5 2 2" xfId="16796" xr:uid="{00000000-0005-0000-0000-00000D100000}"/>
    <cellStyle name="쉼표 [0] 16 5 3" xfId="13260" xr:uid="{00000000-0005-0000-0000-00000E100000}"/>
    <cellStyle name="쉼표 [0] 16 6" xfId="7926" xr:uid="{00000000-0005-0000-0000-00000F100000}"/>
    <cellStyle name="쉼표 [0] 16 6 2" xfId="15028" xr:uid="{00000000-0005-0000-0000-000010100000}"/>
    <cellStyle name="쉼표 [0] 16 7" xfId="11492" xr:uid="{00000000-0005-0000-0000-000011100000}"/>
    <cellStyle name="쉼표 [0] 17" xfId="3796" xr:uid="{00000000-0005-0000-0000-000012100000}"/>
    <cellStyle name="쉼표 [0] 17 2" xfId="4667" xr:uid="{00000000-0005-0000-0000-000013100000}"/>
    <cellStyle name="쉼표 [0] 17 2 2" xfId="5551" xr:uid="{00000000-0005-0000-0000-000014100000}"/>
    <cellStyle name="쉼표 [0] 17 2 2 2" xfId="7319" xr:uid="{00000000-0005-0000-0000-000015100000}"/>
    <cellStyle name="쉼표 [0] 17 2 2 2 2" xfId="10903" xr:uid="{00000000-0005-0000-0000-000016100000}"/>
    <cellStyle name="쉼표 [0] 17 2 2 2 2 2" xfId="17975" xr:uid="{00000000-0005-0000-0000-000017100000}"/>
    <cellStyle name="쉼표 [0] 17 2 2 2 3" xfId="14439" xr:uid="{00000000-0005-0000-0000-000018100000}"/>
    <cellStyle name="쉼표 [0] 17 2 2 3" xfId="9135" xr:uid="{00000000-0005-0000-0000-000019100000}"/>
    <cellStyle name="쉼표 [0] 17 2 2 3 2" xfId="16207" xr:uid="{00000000-0005-0000-0000-00001A100000}"/>
    <cellStyle name="쉼표 [0] 17 2 2 4" xfId="12671" xr:uid="{00000000-0005-0000-0000-00001B100000}"/>
    <cellStyle name="쉼표 [0] 17 2 3" xfId="6435" xr:uid="{00000000-0005-0000-0000-00001C100000}"/>
    <cellStyle name="쉼표 [0] 17 2 3 2" xfId="10019" xr:uid="{00000000-0005-0000-0000-00001D100000}"/>
    <cellStyle name="쉼표 [0] 17 2 3 2 2" xfId="17091" xr:uid="{00000000-0005-0000-0000-00001E100000}"/>
    <cellStyle name="쉼표 [0] 17 2 3 3" xfId="13555" xr:uid="{00000000-0005-0000-0000-00001F100000}"/>
    <cellStyle name="쉼표 [0] 17 2 4" xfId="8251" xr:uid="{00000000-0005-0000-0000-000020100000}"/>
    <cellStyle name="쉼표 [0] 17 2 4 2" xfId="15323" xr:uid="{00000000-0005-0000-0000-000021100000}"/>
    <cellStyle name="쉼표 [0] 17 2 5" xfId="11787" xr:uid="{00000000-0005-0000-0000-000022100000}"/>
    <cellStyle name="쉼표 [0] 17 3" xfId="4963" xr:uid="{00000000-0005-0000-0000-000023100000}"/>
    <cellStyle name="쉼표 [0] 17 3 2" xfId="5847" xr:uid="{00000000-0005-0000-0000-000024100000}"/>
    <cellStyle name="쉼표 [0] 17 3 2 2" xfId="7615" xr:uid="{00000000-0005-0000-0000-000025100000}"/>
    <cellStyle name="쉼표 [0] 17 3 2 2 2" xfId="11199" xr:uid="{00000000-0005-0000-0000-000026100000}"/>
    <cellStyle name="쉼표 [0] 17 3 2 2 2 2" xfId="18271" xr:uid="{00000000-0005-0000-0000-000027100000}"/>
    <cellStyle name="쉼표 [0] 17 3 2 2 3" xfId="14735" xr:uid="{00000000-0005-0000-0000-000028100000}"/>
    <cellStyle name="쉼표 [0] 17 3 2 3" xfId="9431" xr:uid="{00000000-0005-0000-0000-000029100000}"/>
    <cellStyle name="쉼표 [0] 17 3 2 3 2" xfId="16503" xr:uid="{00000000-0005-0000-0000-00002A100000}"/>
    <cellStyle name="쉼표 [0] 17 3 2 4" xfId="12967" xr:uid="{00000000-0005-0000-0000-00002B100000}"/>
    <cellStyle name="쉼표 [0] 17 3 3" xfId="6731" xr:uid="{00000000-0005-0000-0000-00002C100000}"/>
    <cellStyle name="쉼표 [0] 17 3 3 2" xfId="10315" xr:uid="{00000000-0005-0000-0000-00002D100000}"/>
    <cellStyle name="쉼표 [0] 17 3 3 2 2" xfId="17387" xr:uid="{00000000-0005-0000-0000-00002E100000}"/>
    <cellStyle name="쉼표 [0] 17 3 3 3" xfId="13851" xr:uid="{00000000-0005-0000-0000-00002F100000}"/>
    <cellStyle name="쉼표 [0] 17 3 4" xfId="8547" xr:uid="{00000000-0005-0000-0000-000030100000}"/>
    <cellStyle name="쉼표 [0] 17 3 4 2" xfId="15619" xr:uid="{00000000-0005-0000-0000-000031100000}"/>
    <cellStyle name="쉼표 [0] 17 3 5" xfId="12083" xr:uid="{00000000-0005-0000-0000-000032100000}"/>
    <cellStyle name="쉼표 [0] 17 4" xfId="5257" xr:uid="{00000000-0005-0000-0000-000033100000}"/>
    <cellStyle name="쉼표 [0] 17 4 2" xfId="7025" xr:uid="{00000000-0005-0000-0000-000034100000}"/>
    <cellStyle name="쉼표 [0] 17 4 2 2" xfId="10609" xr:uid="{00000000-0005-0000-0000-000035100000}"/>
    <cellStyle name="쉼표 [0] 17 4 2 2 2" xfId="17681" xr:uid="{00000000-0005-0000-0000-000036100000}"/>
    <cellStyle name="쉼표 [0] 17 4 2 3" xfId="14145" xr:uid="{00000000-0005-0000-0000-000037100000}"/>
    <cellStyle name="쉼표 [0] 17 4 3" xfId="8841" xr:uid="{00000000-0005-0000-0000-000038100000}"/>
    <cellStyle name="쉼표 [0] 17 4 3 2" xfId="15913" xr:uid="{00000000-0005-0000-0000-000039100000}"/>
    <cellStyle name="쉼표 [0] 17 4 4" xfId="12377" xr:uid="{00000000-0005-0000-0000-00003A100000}"/>
    <cellStyle name="쉼표 [0] 17 5" xfId="6141" xr:uid="{00000000-0005-0000-0000-00003B100000}"/>
    <cellStyle name="쉼표 [0] 17 5 2" xfId="9725" xr:uid="{00000000-0005-0000-0000-00003C100000}"/>
    <cellStyle name="쉼표 [0] 17 5 2 2" xfId="16797" xr:uid="{00000000-0005-0000-0000-00003D100000}"/>
    <cellStyle name="쉼표 [0] 17 5 3" xfId="13261" xr:uid="{00000000-0005-0000-0000-00003E100000}"/>
    <cellStyle name="쉼표 [0] 17 6" xfId="7927" xr:uid="{00000000-0005-0000-0000-00003F100000}"/>
    <cellStyle name="쉼표 [0] 17 6 2" xfId="15029" xr:uid="{00000000-0005-0000-0000-000040100000}"/>
    <cellStyle name="쉼표 [0] 17 7" xfId="11493" xr:uid="{00000000-0005-0000-0000-000041100000}"/>
    <cellStyle name="쉼표 [0] 18" xfId="3797" xr:uid="{00000000-0005-0000-0000-000042100000}"/>
    <cellStyle name="쉼표 [0] 19" xfId="3798" xr:uid="{00000000-0005-0000-0000-000043100000}"/>
    <cellStyle name="쉼표 [0] 2" xfId="78" xr:uid="{00000000-0005-0000-0000-000044100000}"/>
    <cellStyle name="쉼표 [0] 2 10" xfId="3799" xr:uid="{00000000-0005-0000-0000-000045100000}"/>
    <cellStyle name="쉼표 [0] 2 10 2" xfId="4668" xr:uid="{00000000-0005-0000-0000-000046100000}"/>
    <cellStyle name="쉼표 [0] 2 10 2 2" xfId="5552" xr:uid="{00000000-0005-0000-0000-000047100000}"/>
    <cellStyle name="쉼표 [0] 2 10 2 2 2" xfId="7320" xr:uid="{00000000-0005-0000-0000-000048100000}"/>
    <cellStyle name="쉼표 [0] 2 10 2 2 2 2" xfId="10904" xr:uid="{00000000-0005-0000-0000-000049100000}"/>
    <cellStyle name="쉼표 [0] 2 10 2 2 2 2 2" xfId="17976" xr:uid="{00000000-0005-0000-0000-00004A100000}"/>
    <cellStyle name="쉼표 [0] 2 10 2 2 2 3" xfId="14440" xr:uid="{00000000-0005-0000-0000-00004B100000}"/>
    <cellStyle name="쉼표 [0] 2 10 2 2 3" xfId="9136" xr:uid="{00000000-0005-0000-0000-00004C100000}"/>
    <cellStyle name="쉼표 [0] 2 10 2 2 3 2" xfId="16208" xr:uid="{00000000-0005-0000-0000-00004D100000}"/>
    <cellStyle name="쉼표 [0] 2 10 2 2 4" xfId="12672" xr:uid="{00000000-0005-0000-0000-00004E100000}"/>
    <cellStyle name="쉼표 [0] 2 10 2 3" xfId="6436" xr:uid="{00000000-0005-0000-0000-00004F100000}"/>
    <cellStyle name="쉼표 [0] 2 10 2 3 2" xfId="10020" xr:uid="{00000000-0005-0000-0000-000050100000}"/>
    <cellStyle name="쉼표 [0] 2 10 2 3 2 2" xfId="17092" xr:uid="{00000000-0005-0000-0000-000051100000}"/>
    <cellStyle name="쉼표 [0] 2 10 2 3 3" xfId="13556" xr:uid="{00000000-0005-0000-0000-000052100000}"/>
    <cellStyle name="쉼표 [0] 2 10 2 4" xfId="8252" xr:uid="{00000000-0005-0000-0000-000053100000}"/>
    <cellStyle name="쉼표 [0] 2 10 2 4 2" xfId="15324" xr:uid="{00000000-0005-0000-0000-000054100000}"/>
    <cellStyle name="쉼표 [0] 2 10 2 5" xfId="11788" xr:uid="{00000000-0005-0000-0000-000055100000}"/>
    <cellStyle name="쉼표 [0] 2 10 3" xfId="4964" xr:uid="{00000000-0005-0000-0000-000056100000}"/>
    <cellStyle name="쉼표 [0] 2 10 3 2" xfId="5848" xr:uid="{00000000-0005-0000-0000-000057100000}"/>
    <cellStyle name="쉼표 [0] 2 10 3 2 2" xfId="7616" xr:uid="{00000000-0005-0000-0000-000058100000}"/>
    <cellStyle name="쉼표 [0] 2 10 3 2 2 2" xfId="11200" xr:uid="{00000000-0005-0000-0000-000059100000}"/>
    <cellStyle name="쉼표 [0] 2 10 3 2 2 2 2" xfId="18272" xr:uid="{00000000-0005-0000-0000-00005A100000}"/>
    <cellStyle name="쉼표 [0] 2 10 3 2 2 3" xfId="14736" xr:uid="{00000000-0005-0000-0000-00005B100000}"/>
    <cellStyle name="쉼표 [0] 2 10 3 2 3" xfId="9432" xr:uid="{00000000-0005-0000-0000-00005C100000}"/>
    <cellStyle name="쉼표 [0] 2 10 3 2 3 2" xfId="16504" xr:uid="{00000000-0005-0000-0000-00005D100000}"/>
    <cellStyle name="쉼표 [0] 2 10 3 2 4" xfId="12968" xr:uid="{00000000-0005-0000-0000-00005E100000}"/>
    <cellStyle name="쉼표 [0] 2 10 3 3" xfId="6732" xr:uid="{00000000-0005-0000-0000-00005F100000}"/>
    <cellStyle name="쉼표 [0] 2 10 3 3 2" xfId="10316" xr:uid="{00000000-0005-0000-0000-000060100000}"/>
    <cellStyle name="쉼표 [0] 2 10 3 3 2 2" xfId="17388" xr:uid="{00000000-0005-0000-0000-000061100000}"/>
    <cellStyle name="쉼표 [0] 2 10 3 3 3" xfId="13852" xr:uid="{00000000-0005-0000-0000-000062100000}"/>
    <cellStyle name="쉼표 [0] 2 10 3 4" xfId="8548" xr:uid="{00000000-0005-0000-0000-000063100000}"/>
    <cellStyle name="쉼표 [0] 2 10 3 4 2" xfId="15620" xr:uid="{00000000-0005-0000-0000-000064100000}"/>
    <cellStyle name="쉼표 [0] 2 10 3 5" xfId="12084" xr:uid="{00000000-0005-0000-0000-000065100000}"/>
    <cellStyle name="쉼표 [0] 2 10 4" xfId="5258" xr:uid="{00000000-0005-0000-0000-000066100000}"/>
    <cellStyle name="쉼표 [0] 2 10 4 2" xfId="7026" xr:uid="{00000000-0005-0000-0000-000067100000}"/>
    <cellStyle name="쉼표 [0] 2 10 4 2 2" xfId="10610" xr:uid="{00000000-0005-0000-0000-000068100000}"/>
    <cellStyle name="쉼표 [0] 2 10 4 2 2 2" xfId="17682" xr:uid="{00000000-0005-0000-0000-000069100000}"/>
    <cellStyle name="쉼표 [0] 2 10 4 2 3" xfId="14146" xr:uid="{00000000-0005-0000-0000-00006A100000}"/>
    <cellStyle name="쉼표 [0] 2 10 4 3" xfId="8842" xr:uid="{00000000-0005-0000-0000-00006B100000}"/>
    <cellStyle name="쉼표 [0] 2 10 4 3 2" xfId="15914" xr:uid="{00000000-0005-0000-0000-00006C100000}"/>
    <cellStyle name="쉼표 [0] 2 10 4 4" xfId="12378" xr:uid="{00000000-0005-0000-0000-00006D100000}"/>
    <cellStyle name="쉼표 [0] 2 10 5" xfId="6142" xr:uid="{00000000-0005-0000-0000-00006E100000}"/>
    <cellStyle name="쉼표 [0] 2 10 5 2" xfId="9726" xr:uid="{00000000-0005-0000-0000-00006F100000}"/>
    <cellStyle name="쉼표 [0] 2 10 5 2 2" xfId="16798" xr:uid="{00000000-0005-0000-0000-000070100000}"/>
    <cellStyle name="쉼표 [0] 2 10 5 3" xfId="13262" xr:uid="{00000000-0005-0000-0000-000071100000}"/>
    <cellStyle name="쉼표 [0] 2 10 6" xfId="7928" xr:uid="{00000000-0005-0000-0000-000072100000}"/>
    <cellStyle name="쉼표 [0] 2 10 6 2" xfId="15030" xr:uid="{00000000-0005-0000-0000-000073100000}"/>
    <cellStyle name="쉼표 [0] 2 10 7" xfId="11494" xr:uid="{00000000-0005-0000-0000-000074100000}"/>
    <cellStyle name="쉼표 [0] 2 11" xfId="3800" xr:uid="{00000000-0005-0000-0000-000075100000}"/>
    <cellStyle name="쉼표 [0] 2 12" xfId="3801" xr:uid="{00000000-0005-0000-0000-000076100000}"/>
    <cellStyle name="쉼표 [0] 2 12 2" xfId="3802" xr:uid="{00000000-0005-0000-0000-000077100000}"/>
    <cellStyle name="쉼표 [0] 2 12 2 2" xfId="4670" xr:uid="{00000000-0005-0000-0000-000078100000}"/>
    <cellStyle name="쉼표 [0] 2 12 2 2 2" xfId="5554" xr:uid="{00000000-0005-0000-0000-000079100000}"/>
    <cellStyle name="쉼표 [0] 2 12 2 2 2 2" xfId="7322" xr:uid="{00000000-0005-0000-0000-00007A100000}"/>
    <cellStyle name="쉼표 [0] 2 12 2 2 2 2 2" xfId="10906" xr:uid="{00000000-0005-0000-0000-00007B100000}"/>
    <cellStyle name="쉼표 [0] 2 12 2 2 2 2 2 2" xfId="17978" xr:uid="{00000000-0005-0000-0000-00007C100000}"/>
    <cellStyle name="쉼표 [0] 2 12 2 2 2 2 3" xfId="14442" xr:uid="{00000000-0005-0000-0000-00007D100000}"/>
    <cellStyle name="쉼표 [0] 2 12 2 2 2 3" xfId="9138" xr:uid="{00000000-0005-0000-0000-00007E100000}"/>
    <cellStyle name="쉼표 [0] 2 12 2 2 2 3 2" xfId="16210" xr:uid="{00000000-0005-0000-0000-00007F100000}"/>
    <cellStyle name="쉼표 [0] 2 12 2 2 2 4" xfId="12674" xr:uid="{00000000-0005-0000-0000-000080100000}"/>
    <cellStyle name="쉼표 [0] 2 12 2 2 3" xfId="6438" xr:uid="{00000000-0005-0000-0000-000081100000}"/>
    <cellStyle name="쉼표 [0] 2 12 2 2 3 2" xfId="10022" xr:uid="{00000000-0005-0000-0000-000082100000}"/>
    <cellStyle name="쉼표 [0] 2 12 2 2 3 2 2" xfId="17094" xr:uid="{00000000-0005-0000-0000-000083100000}"/>
    <cellStyle name="쉼표 [0] 2 12 2 2 3 3" xfId="13558" xr:uid="{00000000-0005-0000-0000-000084100000}"/>
    <cellStyle name="쉼표 [0] 2 12 2 2 4" xfId="8254" xr:uid="{00000000-0005-0000-0000-000085100000}"/>
    <cellStyle name="쉼표 [0] 2 12 2 2 4 2" xfId="15326" xr:uid="{00000000-0005-0000-0000-000086100000}"/>
    <cellStyle name="쉼표 [0] 2 12 2 2 5" xfId="11790" xr:uid="{00000000-0005-0000-0000-000087100000}"/>
    <cellStyle name="쉼표 [0] 2 12 2 3" xfId="4966" xr:uid="{00000000-0005-0000-0000-000088100000}"/>
    <cellStyle name="쉼표 [0] 2 12 2 3 2" xfId="5850" xr:uid="{00000000-0005-0000-0000-000089100000}"/>
    <cellStyle name="쉼표 [0] 2 12 2 3 2 2" xfId="7618" xr:uid="{00000000-0005-0000-0000-00008A100000}"/>
    <cellStyle name="쉼표 [0] 2 12 2 3 2 2 2" xfId="11202" xr:uid="{00000000-0005-0000-0000-00008B100000}"/>
    <cellStyle name="쉼표 [0] 2 12 2 3 2 2 2 2" xfId="18274" xr:uid="{00000000-0005-0000-0000-00008C100000}"/>
    <cellStyle name="쉼표 [0] 2 12 2 3 2 2 3" xfId="14738" xr:uid="{00000000-0005-0000-0000-00008D100000}"/>
    <cellStyle name="쉼표 [0] 2 12 2 3 2 3" xfId="9434" xr:uid="{00000000-0005-0000-0000-00008E100000}"/>
    <cellStyle name="쉼표 [0] 2 12 2 3 2 3 2" xfId="16506" xr:uid="{00000000-0005-0000-0000-00008F100000}"/>
    <cellStyle name="쉼표 [0] 2 12 2 3 2 4" xfId="12970" xr:uid="{00000000-0005-0000-0000-000090100000}"/>
    <cellStyle name="쉼표 [0] 2 12 2 3 3" xfId="6734" xr:uid="{00000000-0005-0000-0000-000091100000}"/>
    <cellStyle name="쉼표 [0] 2 12 2 3 3 2" xfId="10318" xr:uid="{00000000-0005-0000-0000-000092100000}"/>
    <cellStyle name="쉼표 [0] 2 12 2 3 3 2 2" xfId="17390" xr:uid="{00000000-0005-0000-0000-000093100000}"/>
    <cellStyle name="쉼표 [0] 2 12 2 3 3 3" xfId="13854" xr:uid="{00000000-0005-0000-0000-000094100000}"/>
    <cellStyle name="쉼표 [0] 2 12 2 3 4" xfId="8550" xr:uid="{00000000-0005-0000-0000-000095100000}"/>
    <cellStyle name="쉼표 [0] 2 12 2 3 4 2" xfId="15622" xr:uid="{00000000-0005-0000-0000-000096100000}"/>
    <cellStyle name="쉼표 [0] 2 12 2 3 5" xfId="12086" xr:uid="{00000000-0005-0000-0000-000097100000}"/>
    <cellStyle name="쉼표 [0] 2 12 2 4" xfId="5260" xr:uid="{00000000-0005-0000-0000-000098100000}"/>
    <cellStyle name="쉼표 [0] 2 12 2 4 2" xfId="7028" xr:uid="{00000000-0005-0000-0000-000099100000}"/>
    <cellStyle name="쉼표 [0] 2 12 2 4 2 2" xfId="10612" xr:uid="{00000000-0005-0000-0000-00009A100000}"/>
    <cellStyle name="쉼표 [0] 2 12 2 4 2 2 2" xfId="17684" xr:uid="{00000000-0005-0000-0000-00009B100000}"/>
    <cellStyle name="쉼표 [0] 2 12 2 4 2 3" xfId="14148" xr:uid="{00000000-0005-0000-0000-00009C100000}"/>
    <cellStyle name="쉼표 [0] 2 12 2 4 3" xfId="8844" xr:uid="{00000000-0005-0000-0000-00009D100000}"/>
    <cellStyle name="쉼표 [0] 2 12 2 4 3 2" xfId="15916" xr:uid="{00000000-0005-0000-0000-00009E100000}"/>
    <cellStyle name="쉼표 [0] 2 12 2 4 4" xfId="12380" xr:uid="{00000000-0005-0000-0000-00009F100000}"/>
    <cellStyle name="쉼표 [0] 2 12 2 5" xfId="6144" xr:uid="{00000000-0005-0000-0000-0000A0100000}"/>
    <cellStyle name="쉼표 [0] 2 12 2 5 2" xfId="9728" xr:uid="{00000000-0005-0000-0000-0000A1100000}"/>
    <cellStyle name="쉼표 [0] 2 12 2 5 2 2" xfId="16800" xr:uid="{00000000-0005-0000-0000-0000A2100000}"/>
    <cellStyle name="쉼표 [0] 2 12 2 5 3" xfId="13264" xr:uid="{00000000-0005-0000-0000-0000A3100000}"/>
    <cellStyle name="쉼표 [0] 2 12 2 6" xfId="7930" xr:uid="{00000000-0005-0000-0000-0000A4100000}"/>
    <cellStyle name="쉼표 [0] 2 12 2 6 2" xfId="15032" xr:uid="{00000000-0005-0000-0000-0000A5100000}"/>
    <cellStyle name="쉼표 [0] 2 12 2 7" xfId="11496" xr:uid="{00000000-0005-0000-0000-0000A6100000}"/>
    <cellStyle name="쉼표 [0] 2 12 3" xfId="4669" xr:uid="{00000000-0005-0000-0000-0000A7100000}"/>
    <cellStyle name="쉼표 [0] 2 12 3 2" xfId="5553" xr:uid="{00000000-0005-0000-0000-0000A8100000}"/>
    <cellStyle name="쉼표 [0] 2 12 3 2 2" xfId="7321" xr:uid="{00000000-0005-0000-0000-0000A9100000}"/>
    <cellStyle name="쉼표 [0] 2 12 3 2 2 2" xfId="10905" xr:uid="{00000000-0005-0000-0000-0000AA100000}"/>
    <cellStyle name="쉼표 [0] 2 12 3 2 2 2 2" xfId="17977" xr:uid="{00000000-0005-0000-0000-0000AB100000}"/>
    <cellStyle name="쉼표 [0] 2 12 3 2 2 3" xfId="14441" xr:uid="{00000000-0005-0000-0000-0000AC100000}"/>
    <cellStyle name="쉼표 [0] 2 12 3 2 3" xfId="9137" xr:uid="{00000000-0005-0000-0000-0000AD100000}"/>
    <cellStyle name="쉼표 [0] 2 12 3 2 3 2" xfId="16209" xr:uid="{00000000-0005-0000-0000-0000AE100000}"/>
    <cellStyle name="쉼표 [0] 2 12 3 2 4" xfId="12673" xr:uid="{00000000-0005-0000-0000-0000AF100000}"/>
    <cellStyle name="쉼표 [0] 2 12 3 3" xfId="6437" xr:uid="{00000000-0005-0000-0000-0000B0100000}"/>
    <cellStyle name="쉼표 [0] 2 12 3 3 2" xfId="10021" xr:uid="{00000000-0005-0000-0000-0000B1100000}"/>
    <cellStyle name="쉼표 [0] 2 12 3 3 2 2" xfId="17093" xr:uid="{00000000-0005-0000-0000-0000B2100000}"/>
    <cellStyle name="쉼표 [0] 2 12 3 3 3" xfId="13557" xr:uid="{00000000-0005-0000-0000-0000B3100000}"/>
    <cellStyle name="쉼표 [0] 2 12 3 4" xfId="8253" xr:uid="{00000000-0005-0000-0000-0000B4100000}"/>
    <cellStyle name="쉼표 [0] 2 12 3 4 2" xfId="15325" xr:uid="{00000000-0005-0000-0000-0000B5100000}"/>
    <cellStyle name="쉼표 [0] 2 12 3 5" xfId="11789" xr:uid="{00000000-0005-0000-0000-0000B6100000}"/>
    <cellStyle name="쉼표 [0] 2 12 4" xfId="4965" xr:uid="{00000000-0005-0000-0000-0000B7100000}"/>
    <cellStyle name="쉼표 [0] 2 12 4 2" xfId="5849" xr:uid="{00000000-0005-0000-0000-0000B8100000}"/>
    <cellStyle name="쉼표 [0] 2 12 4 2 2" xfId="7617" xr:uid="{00000000-0005-0000-0000-0000B9100000}"/>
    <cellStyle name="쉼표 [0] 2 12 4 2 2 2" xfId="11201" xr:uid="{00000000-0005-0000-0000-0000BA100000}"/>
    <cellStyle name="쉼표 [0] 2 12 4 2 2 2 2" xfId="18273" xr:uid="{00000000-0005-0000-0000-0000BB100000}"/>
    <cellStyle name="쉼표 [0] 2 12 4 2 2 3" xfId="14737" xr:uid="{00000000-0005-0000-0000-0000BC100000}"/>
    <cellStyle name="쉼표 [0] 2 12 4 2 3" xfId="9433" xr:uid="{00000000-0005-0000-0000-0000BD100000}"/>
    <cellStyle name="쉼표 [0] 2 12 4 2 3 2" xfId="16505" xr:uid="{00000000-0005-0000-0000-0000BE100000}"/>
    <cellStyle name="쉼표 [0] 2 12 4 2 4" xfId="12969" xr:uid="{00000000-0005-0000-0000-0000BF100000}"/>
    <cellStyle name="쉼표 [0] 2 12 4 3" xfId="6733" xr:uid="{00000000-0005-0000-0000-0000C0100000}"/>
    <cellStyle name="쉼표 [0] 2 12 4 3 2" xfId="10317" xr:uid="{00000000-0005-0000-0000-0000C1100000}"/>
    <cellStyle name="쉼표 [0] 2 12 4 3 2 2" xfId="17389" xr:uid="{00000000-0005-0000-0000-0000C2100000}"/>
    <cellStyle name="쉼표 [0] 2 12 4 3 3" xfId="13853" xr:uid="{00000000-0005-0000-0000-0000C3100000}"/>
    <cellStyle name="쉼표 [0] 2 12 4 4" xfId="8549" xr:uid="{00000000-0005-0000-0000-0000C4100000}"/>
    <cellStyle name="쉼표 [0] 2 12 4 4 2" xfId="15621" xr:uid="{00000000-0005-0000-0000-0000C5100000}"/>
    <cellStyle name="쉼표 [0] 2 12 4 5" xfId="12085" xr:uid="{00000000-0005-0000-0000-0000C6100000}"/>
    <cellStyle name="쉼표 [0] 2 12 5" xfId="5259" xr:uid="{00000000-0005-0000-0000-0000C7100000}"/>
    <cellStyle name="쉼표 [0] 2 12 5 2" xfId="7027" xr:uid="{00000000-0005-0000-0000-0000C8100000}"/>
    <cellStyle name="쉼표 [0] 2 12 5 2 2" xfId="10611" xr:uid="{00000000-0005-0000-0000-0000C9100000}"/>
    <cellStyle name="쉼표 [0] 2 12 5 2 2 2" xfId="17683" xr:uid="{00000000-0005-0000-0000-0000CA100000}"/>
    <cellStyle name="쉼표 [0] 2 12 5 2 3" xfId="14147" xr:uid="{00000000-0005-0000-0000-0000CB100000}"/>
    <cellStyle name="쉼표 [0] 2 12 5 3" xfId="8843" xr:uid="{00000000-0005-0000-0000-0000CC100000}"/>
    <cellStyle name="쉼표 [0] 2 12 5 3 2" xfId="15915" xr:uid="{00000000-0005-0000-0000-0000CD100000}"/>
    <cellStyle name="쉼표 [0] 2 12 5 4" xfId="12379" xr:uid="{00000000-0005-0000-0000-0000CE100000}"/>
    <cellStyle name="쉼표 [0] 2 12 6" xfId="6143" xr:uid="{00000000-0005-0000-0000-0000CF100000}"/>
    <cellStyle name="쉼표 [0] 2 12 6 2" xfId="9727" xr:uid="{00000000-0005-0000-0000-0000D0100000}"/>
    <cellStyle name="쉼표 [0] 2 12 6 2 2" xfId="16799" xr:uid="{00000000-0005-0000-0000-0000D1100000}"/>
    <cellStyle name="쉼표 [0] 2 12 6 3" xfId="13263" xr:uid="{00000000-0005-0000-0000-0000D2100000}"/>
    <cellStyle name="쉼표 [0] 2 12 7" xfId="7929" xr:uid="{00000000-0005-0000-0000-0000D3100000}"/>
    <cellStyle name="쉼표 [0] 2 12 7 2" xfId="15031" xr:uid="{00000000-0005-0000-0000-0000D4100000}"/>
    <cellStyle name="쉼표 [0] 2 12 8" xfId="11495" xr:uid="{00000000-0005-0000-0000-0000D5100000}"/>
    <cellStyle name="쉼표 [0] 2 13" xfId="3803" xr:uid="{00000000-0005-0000-0000-0000D6100000}"/>
    <cellStyle name="쉼표 [0] 2 14" xfId="4442" xr:uid="{00000000-0005-0000-0000-0000D7100000}"/>
    <cellStyle name="쉼표 [0] 2 14 2" xfId="4819" xr:uid="{00000000-0005-0000-0000-0000D8100000}"/>
    <cellStyle name="쉼표 [0] 2 14 2 2" xfId="5703" xr:uid="{00000000-0005-0000-0000-0000D9100000}"/>
    <cellStyle name="쉼표 [0] 2 14 2 2 2" xfId="7471" xr:uid="{00000000-0005-0000-0000-0000DA100000}"/>
    <cellStyle name="쉼표 [0] 2 14 2 2 2 2" xfId="11055" xr:uid="{00000000-0005-0000-0000-0000DB100000}"/>
    <cellStyle name="쉼표 [0] 2 14 2 2 2 2 2" xfId="18127" xr:uid="{00000000-0005-0000-0000-0000DC100000}"/>
    <cellStyle name="쉼표 [0] 2 14 2 2 2 3" xfId="14591" xr:uid="{00000000-0005-0000-0000-0000DD100000}"/>
    <cellStyle name="쉼표 [0] 2 14 2 2 3" xfId="9287" xr:uid="{00000000-0005-0000-0000-0000DE100000}"/>
    <cellStyle name="쉼표 [0] 2 14 2 2 3 2" xfId="16359" xr:uid="{00000000-0005-0000-0000-0000DF100000}"/>
    <cellStyle name="쉼표 [0] 2 14 2 2 4" xfId="12823" xr:uid="{00000000-0005-0000-0000-0000E0100000}"/>
    <cellStyle name="쉼표 [0] 2 14 2 3" xfId="6587" xr:uid="{00000000-0005-0000-0000-0000E1100000}"/>
    <cellStyle name="쉼표 [0] 2 14 2 3 2" xfId="10171" xr:uid="{00000000-0005-0000-0000-0000E2100000}"/>
    <cellStyle name="쉼표 [0] 2 14 2 3 2 2" xfId="17243" xr:uid="{00000000-0005-0000-0000-0000E3100000}"/>
    <cellStyle name="쉼표 [0] 2 14 2 3 3" xfId="13707" xr:uid="{00000000-0005-0000-0000-0000E4100000}"/>
    <cellStyle name="쉼표 [0] 2 14 2 4" xfId="8403" xr:uid="{00000000-0005-0000-0000-0000E5100000}"/>
    <cellStyle name="쉼표 [0] 2 14 2 4 2" xfId="15475" xr:uid="{00000000-0005-0000-0000-0000E6100000}"/>
    <cellStyle name="쉼표 [0] 2 14 2 5" xfId="11939" xr:uid="{00000000-0005-0000-0000-0000E7100000}"/>
    <cellStyle name="쉼표 [0] 2 14 3" xfId="5115" xr:uid="{00000000-0005-0000-0000-0000E8100000}"/>
    <cellStyle name="쉼표 [0] 2 14 3 2" xfId="5999" xr:uid="{00000000-0005-0000-0000-0000E9100000}"/>
    <cellStyle name="쉼표 [0] 2 14 3 2 2" xfId="7767" xr:uid="{00000000-0005-0000-0000-0000EA100000}"/>
    <cellStyle name="쉼표 [0] 2 14 3 2 2 2" xfId="11351" xr:uid="{00000000-0005-0000-0000-0000EB100000}"/>
    <cellStyle name="쉼표 [0] 2 14 3 2 2 2 2" xfId="18423" xr:uid="{00000000-0005-0000-0000-0000EC100000}"/>
    <cellStyle name="쉼표 [0] 2 14 3 2 2 3" xfId="14887" xr:uid="{00000000-0005-0000-0000-0000ED100000}"/>
    <cellStyle name="쉼표 [0] 2 14 3 2 3" xfId="9583" xr:uid="{00000000-0005-0000-0000-0000EE100000}"/>
    <cellStyle name="쉼표 [0] 2 14 3 2 3 2" xfId="16655" xr:uid="{00000000-0005-0000-0000-0000EF100000}"/>
    <cellStyle name="쉼표 [0] 2 14 3 2 4" xfId="13119" xr:uid="{00000000-0005-0000-0000-0000F0100000}"/>
    <cellStyle name="쉼표 [0] 2 14 3 3" xfId="6883" xr:uid="{00000000-0005-0000-0000-0000F1100000}"/>
    <cellStyle name="쉼표 [0] 2 14 3 3 2" xfId="10467" xr:uid="{00000000-0005-0000-0000-0000F2100000}"/>
    <cellStyle name="쉼표 [0] 2 14 3 3 2 2" xfId="17539" xr:uid="{00000000-0005-0000-0000-0000F3100000}"/>
    <cellStyle name="쉼표 [0] 2 14 3 3 3" xfId="14003" xr:uid="{00000000-0005-0000-0000-0000F4100000}"/>
    <cellStyle name="쉼표 [0] 2 14 3 4" xfId="8699" xr:uid="{00000000-0005-0000-0000-0000F5100000}"/>
    <cellStyle name="쉼표 [0] 2 14 3 4 2" xfId="15771" xr:uid="{00000000-0005-0000-0000-0000F6100000}"/>
    <cellStyle name="쉼표 [0] 2 14 3 5" xfId="12235" xr:uid="{00000000-0005-0000-0000-0000F7100000}"/>
    <cellStyle name="쉼표 [0] 2 14 4" xfId="5409" xr:uid="{00000000-0005-0000-0000-0000F8100000}"/>
    <cellStyle name="쉼표 [0] 2 14 4 2" xfId="7177" xr:uid="{00000000-0005-0000-0000-0000F9100000}"/>
    <cellStyle name="쉼표 [0] 2 14 4 2 2" xfId="10761" xr:uid="{00000000-0005-0000-0000-0000FA100000}"/>
    <cellStyle name="쉼표 [0] 2 14 4 2 2 2" xfId="17833" xr:uid="{00000000-0005-0000-0000-0000FB100000}"/>
    <cellStyle name="쉼표 [0] 2 14 4 2 3" xfId="14297" xr:uid="{00000000-0005-0000-0000-0000FC100000}"/>
    <cellStyle name="쉼표 [0] 2 14 4 3" xfId="8993" xr:uid="{00000000-0005-0000-0000-0000FD100000}"/>
    <cellStyle name="쉼표 [0] 2 14 4 3 2" xfId="16065" xr:uid="{00000000-0005-0000-0000-0000FE100000}"/>
    <cellStyle name="쉼표 [0] 2 14 4 4" xfId="12529" xr:uid="{00000000-0005-0000-0000-0000FF100000}"/>
    <cellStyle name="쉼표 [0] 2 14 5" xfId="6293" xr:uid="{00000000-0005-0000-0000-000000110000}"/>
    <cellStyle name="쉼표 [0] 2 14 5 2" xfId="9877" xr:uid="{00000000-0005-0000-0000-000001110000}"/>
    <cellStyle name="쉼표 [0] 2 14 5 2 2" xfId="16949" xr:uid="{00000000-0005-0000-0000-000002110000}"/>
    <cellStyle name="쉼표 [0] 2 14 5 3" xfId="13413" xr:uid="{00000000-0005-0000-0000-000003110000}"/>
    <cellStyle name="쉼표 [0] 2 14 6" xfId="8104" xr:uid="{00000000-0005-0000-0000-000004110000}"/>
    <cellStyle name="쉼표 [0] 2 14 6 2" xfId="15181" xr:uid="{00000000-0005-0000-0000-000005110000}"/>
    <cellStyle name="쉼표 [0] 2 14 7" xfId="11645" xr:uid="{00000000-0005-0000-0000-000006110000}"/>
    <cellStyle name="쉼표 [0] 2 15" xfId="4478" xr:uid="{00000000-0005-0000-0000-000007110000}"/>
    <cellStyle name="쉼표 [0] 2 15 2" xfId="4820" xr:uid="{00000000-0005-0000-0000-000008110000}"/>
    <cellStyle name="쉼표 [0] 2 15 2 2" xfId="5704" xr:uid="{00000000-0005-0000-0000-000009110000}"/>
    <cellStyle name="쉼표 [0] 2 15 2 2 2" xfId="7472" xr:uid="{00000000-0005-0000-0000-00000A110000}"/>
    <cellStyle name="쉼표 [0] 2 15 2 2 2 2" xfId="11056" xr:uid="{00000000-0005-0000-0000-00000B110000}"/>
    <cellStyle name="쉼표 [0] 2 15 2 2 2 2 2" xfId="18128" xr:uid="{00000000-0005-0000-0000-00000C110000}"/>
    <cellStyle name="쉼표 [0] 2 15 2 2 2 3" xfId="14592" xr:uid="{00000000-0005-0000-0000-00000D110000}"/>
    <cellStyle name="쉼표 [0] 2 15 2 2 3" xfId="9288" xr:uid="{00000000-0005-0000-0000-00000E110000}"/>
    <cellStyle name="쉼표 [0] 2 15 2 2 3 2" xfId="16360" xr:uid="{00000000-0005-0000-0000-00000F110000}"/>
    <cellStyle name="쉼표 [0] 2 15 2 2 4" xfId="12824" xr:uid="{00000000-0005-0000-0000-000010110000}"/>
    <cellStyle name="쉼표 [0] 2 15 2 3" xfId="6588" xr:uid="{00000000-0005-0000-0000-000011110000}"/>
    <cellStyle name="쉼표 [0] 2 15 2 3 2" xfId="10172" xr:uid="{00000000-0005-0000-0000-000012110000}"/>
    <cellStyle name="쉼표 [0] 2 15 2 3 2 2" xfId="17244" xr:uid="{00000000-0005-0000-0000-000013110000}"/>
    <cellStyle name="쉼표 [0] 2 15 2 3 3" xfId="13708" xr:uid="{00000000-0005-0000-0000-000014110000}"/>
    <cellStyle name="쉼표 [0] 2 15 2 4" xfId="8404" xr:uid="{00000000-0005-0000-0000-000015110000}"/>
    <cellStyle name="쉼표 [0] 2 15 2 4 2" xfId="15476" xr:uid="{00000000-0005-0000-0000-000016110000}"/>
    <cellStyle name="쉼표 [0] 2 15 2 5" xfId="11940" xr:uid="{00000000-0005-0000-0000-000017110000}"/>
    <cellStyle name="쉼표 [0] 2 15 3" xfId="5116" xr:uid="{00000000-0005-0000-0000-000018110000}"/>
    <cellStyle name="쉼표 [0] 2 15 3 2" xfId="6000" xr:uid="{00000000-0005-0000-0000-000019110000}"/>
    <cellStyle name="쉼표 [0] 2 15 3 2 2" xfId="7768" xr:uid="{00000000-0005-0000-0000-00001A110000}"/>
    <cellStyle name="쉼표 [0] 2 15 3 2 2 2" xfId="11352" xr:uid="{00000000-0005-0000-0000-00001B110000}"/>
    <cellStyle name="쉼표 [0] 2 15 3 2 2 2 2" xfId="18424" xr:uid="{00000000-0005-0000-0000-00001C110000}"/>
    <cellStyle name="쉼표 [0] 2 15 3 2 2 3" xfId="14888" xr:uid="{00000000-0005-0000-0000-00001D110000}"/>
    <cellStyle name="쉼표 [0] 2 15 3 2 3" xfId="9584" xr:uid="{00000000-0005-0000-0000-00001E110000}"/>
    <cellStyle name="쉼표 [0] 2 15 3 2 3 2" xfId="16656" xr:uid="{00000000-0005-0000-0000-00001F110000}"/>
    <cellStyle name="쉼표 [0] 2 15 3 2 4" xfId="13120" xr:uid="{00000000-0005-0000-0000-000020110000}"/>
    <cellStyle name="쉼표 [0] 2 15 3 3" xfId="6884" xr:uid="{00000000-0005-0000-0000-000021110000}"/>
    <cellStyle name="쉼표 [0] 2 15 3 3 2" xfId="10468" xr:uid="{00000000-0005-0000-0000-000022110000}"/>
    <cellStyle name="쉼표 [0] 2 15 3 3 2 2" xfId="17540" xr:uid="{00000000-0005-0000-0000-000023110000}"/>
    <cellStyle name="쉼표 [0] 2 15 3 3 3" xfId="14004" xr:uid="{00000000-0005-0000-0000-000024110000}"/>
    <cellStyle name="쉼표 [0] 2 15 3 4" xfId="8700" xr:uid="{00000000-0005-0000-0000-000025110000}"/>
    <cellStyle name="쉼표 [0] 2 15 3 4 2" xfId="15772" xr:uid="{00000000-0005-0000-0000-000026110000}"/>
    <cellStyle name="쉼표 [0] 2 15 3 5" xfId="12236" xr:uid="{00000000-0005-0000-0000-000027110000}"/>
    <cellStyle name="쉼표 [0] 2 15 4" xfId="5410" xr:uid="{00000000-0005-0000-0000-000028110000}"/>
    <cellStyle name="쉼표 [0] 2 15 4 2" xfId="7178" xr:uid="{00000000-0005-0000-0000-000029110000}"/>
    <cellStyle name="쉼표 [0] 2 15 4 2 2" xfId="10762" xr:uid="{00000000-0005-0000-0000-00002A110000}"/>
    <cellStyle name="쉼표 [0] 2 15 4 2 2 2" xfId="17834" xr:uid="{00000000-0005-0000-0000-00002B110000}"/>
    <cellStyle name="쉼표 [0] 2 15 4 2 3" xfId="14298" xr:uid="{00000000-0005-0000-0000-00002C110000}"/>
    <cellStyle name="쉼표 [0] 2 15 4 3" xfId="8994" xr:uid="{00000000-0005-0000-0000-00002D110000}"/>
    <cellStyle name="쉼표 [0] 2 15 4 3 2" xfId="16066" xr:uid="{00000000-0005-0000-0000-00002E110000}"/>
    <cellStyle name="쉼표 [0] 2 15 4 4" xfId="12530" xr:uid="{00000000-0005-0000-0000-00002F110000}"/>
    <cellStyle name="쉼표 [0] 2 15 5" xfId="6294" xr:uid="{00000000-0005-0000-0000-000030110000}"/>
    <cellStyle name="쉼표 [0] 2 15 5 2" xfId="9878" xr:uid="{00000000-0005-0000-0000-000031110000}"/>
    <cellStyle name="쉼표 [0] 2 15 5 2 2" xfId="16950" xr:uid="{00000000-0005-0000-0000-000032110000}"/>
    <cellStyle name="쉼표 [0] 2 15 5 3" xfId="13414" xr:uid="{00000000-0005-0000-0000-000033110000}"/>
    <cellStyle name="쉼표 [0] 2 15 6" xfId="8106" xr:uid="{00000000-0005-0000-0000-000034110000}"/>
    <cellStyle name="쉼표 [0] 2 15 6 2" xfId="15182" xr:uid="{00000000-0005-0000-0000-000035110000}"/>
    <cellStyle name="쉼표 [0] 2 15 7" xfId="11646" xr:uid="{00000000-0005-0000-0000-000036110000}"/>
    <cellStyle name="쉼표 [0] 2 16" xfId="4510" xr:uid="{00000000-0005-0000-0000-000037110000}"/>
    <cellStyle name="쉼표 [0] 2 16 2" xfId="4821" xr:uid="{00000000-0005-0000-0000-000038110000}"/>
    <cellStyle name="쉼표 [0] 2 16 2 2" xfId="5705" xr:uid="{00000000-0005-0000-0000-000039110000}"/>
    <cellStyle name="쉼표 [0] 2 16 2 2 2" xfId="7473" xr:uid="{00000000-0005-0000-0000-00003A110000}"/>
    <cellStyle name="쉼표 [0] 2 16 2 2 2 2" xfId="11057" xr:uid="{00000000-0005-0000-0000-00003B110000}"/>
    <cellStyle name="쉼표 [0] 2 16 2 2 2 2 2" xfId="18129" xr:uid="{00000000-0005-0000-0000-00003C110000}"/>
    <cellStyle name="쉼표 [0] 2 16 2 2 2 3" xfId="14593" xr:uid="{00000000-0005-0000-0000-00003D110000}"/>
    <cellStyle name="쉼표 [0] 2 16 2 2 3" xfId="9289" xr:uid="{00000000-0005-0000-0000-00003E110000}"/>
    <cellStyle name="쉼표 [0] 2 16 2 2 3 2" xfId="16361" xr:uid="{00000000-0005-0000-0000-00003F110000}"/>
    <cellStyle name="쉼표 [0] 2 16 2 2 4" xfId="12825" xr:uid="{00000000-0005-0000-0000-000040110000}"/>
    <cellStyle name="쉼표 [0] 2 16 2 3" xfId="6589" xr:uid="{00000000-0005-0000-0000-000041110000}"/>
    <cellStyle name="쉼표 [0] 2 16 2 3 2" xfId="10173" xr:uid="{00000000-0005-0000-0000-000042110000}"/>
    <cellStyle name="쉼표 [0] 2 16 2 3 2 2" xfId="17245" xr:uid="{00000000-0005-0000-0000-000043110000}"/>
    <cellStyle name="쉼표 [0] 2 16 2 3 3" xfId="13709" xr:uid="{00000000-0005-0000-0000-000044110000}"/>
    <cellStyle name="쉼표 [0] 2 16 2 4" xfId="8405" xr:uid="{00000000-0005-0000-0000-000045110000}"/>
    <cellStyle name="쉼표 [0] 2 16 2 4 2" xfId="15477" xr:uid="{00000000-0005-0000-0000-000046110000}"/>
    <cellStyle name="쉼표 [0] 2 16 2 5" xfId="11941" xr:uid="{00000000-0005-0000-0000-000047110000}"/>
    <cellStyle name="쉼표 [0] 2 16 3" xfId="5117" xr:uid="{00000000-0005-0000-0000-000048110000}"/>
    <cellStyle name="쉼표 [0] 2 16 3 2" xfId="6001" xr:uid="{00000000-0005-0000-0000-000049110000}"/>
    <cellStyle name="쉼표 [0] 2 16 3 2 2" xfId="7769" xr:uid="{00000000-0005-0000-0000-00004A110000}"/>
    <cellStyle name="쉼표 [0] 2 16 3 2 2 2" xfId="11353" xr:uid="{00000000-0005-0000-0000-00004B110000}"/>
    <cellStyle name="쉼표 [0] 2 16 3 2 2 2 2" xfId="18425" xr:uid="{00000000-0005-0000-0000-00004C110000}"/>
    <cellStyle name="쉼표 [0] 2 16 3 2 2 3" xfId="14889" xr:uid="{00000000-0005-0000-0000-00004D110000}"/>
    <cellStyle name="쉼표 [0] 2 16 3 2 3" xfId="9585" xr:uid="{00000000-0005-0000-0000-00004E110000}"/>
    <cellStyle name="쉼표 [0] 2 16 3 2 3 2" xfId="16657" xr:uid="{00000000-0005-0000-0000-00004F110000}"/>
    <cellStyle name="쉼표 [0] 2 16 3 2 4" xfId="13121" xr:uid="{00000000-0005-0000-0000-000050110000}"/>
    <cellStyle name="쉼표 [0] 2 16 3 3" xfId="6885" xr:uid="{00000000-0005-0000-0000-000051110000}"/>
    <cellStyle name="쉼표 [0] 2 16 3 3 2" xfId="10469" xr:uid="{00000000-0005-0000-0000-000052110000}"/>
    <cellStyle name="쉼표 [0] 2 16 3 3 2 2" xfId="17541" xr:uid="{00000000-0005-0000-0000-000053110000}"/>
    <cellStyle name="쉼표 [0] 2 16 3 3 3" xfId="14005" xr:uid="{00000000-0005-0000-0000-000054110000}"/>
    <cellStyle name="쉼표 [0] 2 16 3 4" xfId="8701" xr:uid="{00000000-0005-0000-0000-000055110000}"/>
    <cellStyle name="쉼표 [0] 2 16 3 4 2" xfId="15773" xr:uid="{00000000-0005-0000-0000-000056110000}"/>
    <cellStyle name="쉼표 [0] 2 16 3 5" xfId="12237" xr:uid="{00000000-0005-0000-0000-000057110000}"/>
    <cellStyle name="쉼표 [0] 2 16 4" xfId="5411" xr:uid="{00000000-0005-0000-0000-000058110000}"/>
    <cellStyle name="쉼표 [0] 2 16 4 2" xfId="7179" xr:uid="{00000000-0005-0000-0000-000059110000}"/>
    <cellStyle name="쉼표 [0] 2 16 4 2 2" xfId="10763" xr:uid="{00000000-0005-0000-0000-00005A110000}"/>
    <cellStyle name="쉼표 [0] 2 16 4 2 2 2" xfId="17835" xr:uid="{00000000-0005-0000-0000-00005B110000}"/>
    <cellStyle name="쉼표 [0] 2 16 4 2 3" xfId="14299" xr:uid="{00000000-0005-0000-0000-00005C110000}"/>
    <cellStyle name="쉼표 [0] 2 16 4 3" xfId="8995" xr:uid="{00000000-0005-0000-0000-00005D110000}"/>
    <cellStyle name="쉼표 [0] 2 16 4 3 2" xfId="16067" xr:uid="{00000000-0005-0000-0000-00005E110000}"/>
    <cellStyle name="쉼표 [0] 2 16 4 4" xfId="12531" xr:uid="{00000000-0005-0000-0000-00005F110000}"/>
    <cellStyle name="쉼표 [0] 2 16 5" xfId="6295" xr:uid="{00000000-0005-0000-0000-000060110000}"/>
    <cellStyle name="쉼표 [0] 2 16 5 2" xfId="9879" xr:uid="{00000000-0005-0000-0000-000061110000}"/>
    <cellStyle name="쉼표 [0] 2 16 5 2 2" xfId="16951" xr:uid="{00000000-0005-0000-0000-000062110000}"/>
    <cellStyle name="쉼표 [0] 2 16 5 3" xfId="13415" xr:uid="{00000000-0005-0000-0000-000063110000}"/>
    <cellStyle name="쉼표 [0] 2 16 6" xfId="8108" xr:uid="{00000000-0005-0000-0000-000064110000}"/>
    <cellStyle name="쉼표 [0] 2 16 6 2" xfId="15183" xr:uid="{00000000-0005-0000-0000-000065110000}"/>
    <cellStyle name="쉼표 [0] 2 16 7" xfId="11647" xr:uid="{00000000-0005-0000-0000-000066110000}"/>
    <cellStyle name="쉼표 [0] 2 2" xfId="454" xr:uid="{00000000-0005-0000-0000-000067110000}"/>
    <cellStyle name="쉼표 [0] 2 2 10" xfId="3804" xr:uid="{00000000-0005-0000-0000-000068110000}"/>
    <cellStyle name="쉼표 [0] 2 2 2" xfId="455" xr:uid="{00000000-0005-0000-0000-000069110000}"/>
    <cellStyle name="쉼표 [0] 2 2 2 2" xfId="1390" xr:uid="{00000000-0005-0000-0000-00006A110000}"/>
    <cellStyle name="쉼표 [0] 2 2 2 2 2" xfId="1391" xr:uid="{00000000-0005-0000-0000-00006B110000}"/>
    <cellStyle name="쉼표 [0] 2 2 2 2 3" xfId="4640" xr:uid="{00000000-0005-0000-0000-00006C110000}"/>
    <cellStyle name="쉼표 [0] 2 2 2 2 3 2" xfId="5524" xr:uid="{00000000-0005-0000-0000-00006D110000}"/>
    <cellStyle name="쉼표 [0] 2 2 2 2 3 2 2" xfId="7292" xr:uid="{00000000-0005-0000-0000-00006E110000}"/>
    <cellStyle name="쉼표 [0] 2 2 2 2 3 2 2 2" xfId="10876" xr:uid="{00000000-0005-0000-0000-00006F110000}"/>
    <cellStyle name="쉼표 [0] 2 2 2 2 3 2 2 2 2" xfId="17948" xr:uid="{00000000-0005-0000-0000-000070110000}"/>
    <cellStyle name="쉼표 [0] 2 2 2 2 3 2 2 3" xfId="14412" xr:uid="{00000000-0005-0000-0000-000071110000}"/>
    <cellStyle name="쉼표 [0] 2 2 2 2 3 2 3" xfId="9108" xr:uid="{00000000-0005-0000-0000-000072110000}"/>
    <cellStyle name="쉼표 [0] 2 2 2 2 3 2 3 2" xfId="16180" xr:uid="{00000000-0005-0000-0000-000073110000}"/>
    <cellStyle name="쉼표 [0] 2 2 2 2 3 2 4" xfId="12644" xr:uid="{00000000-0005-0000-0000-000074110000}"/>
    <cellStyle name="쉼표 [0] 2 2 2 2 3 3" xfId="6408" xr:uid="{00000000-0005-0000-0000-000075110000}"/>
    <cellStyle name="쉼표 [0] 2 2 2 2 3 3 2" xfId="9992" xr:uid="{00000000-0005-0000-0000-000076110000}"/>
    <cellStyle name="쉼표 [0] 2 2 2 2 3 3 2 2" xfId="17064" xr:uid="{00000000-0005-0000-0000-000077110000}"/>
    <cellStyle name="쉼표 [0] 2 2 2 2 3 3 3" xfId="13528" xr:uid="{00000000-0005-0000-0000-000078110000}"/>
    <cellStyle name="쉼표 [0] 2 2 2 2 3 4" xfId="8224" xr:uid="{00000000-0005-0000-0000-000079110000}"/>
    <cellStyle name="쉼표 [0] 2 2 2 2 3 4 2" xfId="15296" xr:uid="{00000000-0005-0000-0000-00007A110000}"/>
    <cellStyle name="쉼표 [0] 2 2 2 2 3 5" xfId="11760" xr:uid="{00000000-0005-0000-0000-00007B110000}"/>
    <cellStyle name="쉼표 [0] 2 2 2 2 4" xfId="4936" xr:uid="{00000000-0005-0000-0000-00007C110000}"/>
    <cellStyle name="쉼표 [0] 2 2 2 2 4 2" xfId="5820" xr:uid="{00000000-0005-0000-0000-00007D110000}"/>
    <cellStyle name="쉼표 [0] 2 2 2 2 4 2 2" xfId="7588" xr:uid="{00000000-0005-0000-0000-00007E110000}"/>
    <cellStyle name="쉼표 [0] 2 2 2 2 4 2 2 2" xfId="11172" xr:uid="{00000000-0005-0000-0000-00007F110000}"/>
    <cellStyle name="쉼표 [0] 2 2 2 2 4 2 2 2 2" xfId="18244" xr:uid="{00000000-0005-0000-0000-000080110000}"/>
    <cellStyle name="쉼표 [0] 2 2 2 2 4 2 2 3" xfId="14708" xr:uid="{00000000-0005-0000-0000-000081110000}"/>
    <cellStyle name="쉼표 [0] 2 2 2 2 4 2 3" xfId="9404" xr:uid="{00000000-0005-0000-0000-000082110000}"/>
    <cellStyle name="쉼표 [0] 2 2 2 2 4 2 3 2" xfId="16476" xr:uid="{00000000-0005-0000-0000-000083110000}"/>
    <cellStyle name="쉼표 [0] 2 2 2 2 4 2 4" xfId="12940" xr:uid="{00000000-0005-0000-0000-000084110000}"/>
    <cellStyle name="쉼표 [0] 2 2 2 2 4 3" xfId="6704" xr:uid="{00000000-0005-0000-0000-000085110000}"/>
    <cellStyle name="쉼표 [0] 2 2 2 2 4 3 2" xfId="10288" xr:uid="{00000000-0005-0000-0000-000086110000}"/>
    <cellStyle name="쉼표 [0] 2 2 2 2 4 3 2 2" xfId="17360" xr:uid="{00000000-0005-0000-0000-000087110000}"/>
    <cellStyle name="쉼표 [0] 2 2 2 2 4 3 3" xfId="13824" xr:uid="{00000000-0005-0000-0000-000088110000}"/>
    <cellStyle name="쉼표 [0] 2 2 2 2 4 4" xfId="8520" xr:uid="{00000000-0005-0000-0000-000089110000}"/>
    <cellStyle name="쉼표 [0] 2 2 2 2 4 4 2" xfId="15592" xr:uid="{00000000-0005-0000-0000-00008A110000}"/>
    <cellStyle name="쉼표 [0] 2 2 2 2 4 5" xfId="12056" xr:uid="{00000000-0005-0000-0000-00008B110000}"/>
    <cellStyle name="쉼표 [0] 2 2 2 2 5" xfId="5230" xr:uid="{00000000-0005-0000-0000-00008C110000}"/>
    <cellStyle name="쉼표 [0] 2 2 2 2 5 2" xfId="6998" xr:uid="{00000000-0005-0000-0000-00008D110000}"/>
    <cellStyle name="쉼표 [0] 2 2 2 2 5 2 2" xfId="10582" xr:uid="{00000000-0005-0000-0000-00008E110000}"/>
    <cellStyle name="쉼표 [0] 2 2 2 2 5 2 2 2" xfId="17654" xr:uid="{00000000-0005-0000-0000-00008F110000}"/>
    <cellStyle name="쉼표 [0] 2 2 2 2 5 2 3" xfId="14118" xr:uid="{00000000-0005-0000-0000-000090110000}"/>
    <cellStyle name="쉼표 [0] 2 2 2 2 5 3" xfId="8814" xr:uid="{00000000-0005-0000-0000-000091110000}"/>
    <cellStyle name="쉼표 [0] 2 2 2 2 5 3 2" xfId="15886" xr:uid="{00000000-0005-0000-0000-000092110000}"/>
    <cellStyle name="쉼표 [0] 2 2 2 2 5 4" xfId="12350" xr:uid="{00000000-0005-0000-0000-000093110000}"/>
    <cellStyle name="쉼표 [0] 2 2 2 2 6" xfId="6114" xr:uid="{00000000-0005-0000-0000-000094110000}"/>
    <cellStyle name="쉼표 [0] 2 2 2 2 6 2" xfId="9698" xr:uid="{00000000-0005-0000-0000-000095110000}"/>
    <cellStyle name="쉼표 [0] 2 2 2 2 6 2 2" xfId="16770" xr:uid="{00000000-0005-0000-0000-000096110000}"/>
    <cellStyle name="쉼표 [0] 2 2 2 2 6 3" xfId="13234" xr:uid="{00000000-0005-0000-0000-000097110000}"/>
    <cellStyle name="쉼표 [0] 2 2 2 2 7" xfId="7889" xr:uid="{00000000-0005-0000-0000-000098110000}"/>
    <cellStyle name="쉼표 [0] 2 2 2 2 7 2" xfId="15002" xr:uid="{00000000-0005-0000-0000-000099110000}"/>
    <cellStyle name="쉼표 [0] 2 2 2 2 8" xfId="11466" xr:uid="{00000000-0005-0000-0000-00009A110000}"/>
    <cellStyle name="쉼표 [0] 2 2 2 3" xfId="1392" xr:uid="{00000000-0005-0000-0000-00009B110000}"/>
    <cellStyle name="쉼표 [0] 2 2 2 3 2" xfId="3806" xr:uid="{00000000-0005-0000-0000-00009C110000}"/>
    <cellStyle name="쉼표 [0] 2 2 2 3 2 2" xfId="4672" xr:uid="{00000000-0005-0000-0000-00009D110000}"/>
    <cellStyle name="쉼표 [0] 2 2 2 3 2 2 2" xfId="5556" xr:uid="{00000000-0005-0000-0000-00009E110000}"/>
    <cellStyle name="쉼표 [0] 2 2 2 3 2 2 2 2" xfId="7324" xr:uid="{00000000-0005-0000-0000-00009F110000}"/>
    <cellStyle name="쉼표 [0] 2 2 2 3 2 2 2 2 2" xfId="10908" xr:uid="{00000000-0005-0000-0000-0000A0110000}"/>
    <cellStyle name="쉼표 [0] 2 2 2 3 2 2 2 2 2 2" xfId="17980" xr:uid="{00000000-0005-0000-0000-0000A1110000}"/>
    <cellStyle name="쉼표 [0] 2 2 2 3 2 2 2 2 3" xfId="14444" xr:uid="{00000000-0005-0000-0000-0000A2110000}"/>
    <cellStyle name="쉼표 [0] 2 2 2 3 2 2 2 3" xfId="9140" xr:uid="{00000000-0005-0000-0000-0000A3110000}"/>
    <cellStyle name="쉼표 [0] 2 2 2 3 2 2 2 3 2" xfId="16212" xr:uid="{00000000-0005-0000-0000-0000A4110000}"/>
    <cellStyle name="쉼표 [0] 2 2 2 3 2 2 2 4" xfId="12676" xr:uid="{00000000-0005-0000-0000-0000A5110000}"/>
    <cellStyle name="쉼표 [0] 2 2 2 3 2 2 3" xfId="6440" xr:uid="{00000000-0005-0000-0000-0000A6110000}"/>
    <cellStyle name="쉼표 [0] 2 2 2 3 2 2 3 2" xfId="10024" xr:uid="{00000000-0005-0000-0000-0000A7110000}"/>
    <cellStyle name="쉼표 [0] 2 2 2 3 2 2 3 2 2" xfId="17096" xr:uid="{00000000-0005-0000-0000-0000A8110000}"/>
    <cellStyle name="쉼표 [0] 2 2 2 3 2 2 3 3" xfId="13560" xr:uid="{00000000-0005-0000-0000-0000A9110000}"/>
    <cellStyle name="쉼표 [0] 2 2 2 3 2 2 4" xfId="8256" xr:uid="{00000000-0005-0000-0000-0000AA110000}"/>
    <cellStyle name="쉼표 [0] 2 2 2 3 2 2 4 2" xfId="15328" xr:uid="{00000000-0005-0000-0000-0000AB110000}"/>
    <cellStyle name="쉼표 [0] 2 2 2 3 2 2 5" xfId="11792" xr:uid="{00000000-0005-0000-0000-0000AC110000}"/>
    <cellStyle name="쉼표 [0] 2 2 2 3 2 3" xfId="4968" xr:uid="{00000000-0005-0000-0000-0000AD110000}"/>
    <cellStyle name="쉼표 [0] 2 2 2 3 2 3 2" xfId="5852" xr:uid="{00000000-0005-0000-0000-0000AE110000}"/>
    <cellStyle name="쉼표 [0] 2 2 2 3 2 3 2 2" xfId="7620" xr:uid="{00000000-0005-0000-0000-0000AF110000}"/>
    <cellStyle name="쉼표 [0] 2 2 2 3 2 3 2 2 2" xfId="11204" xr:uid="{00000000-0005-0000-0000-0000B0110000}"/>
    <cellStyle name="쉼표 [0] 2 2 2 3 2 3 2 2 2 2" xfId="18276" xr:uid="{00000000-0005-0000-0000-0000B1110000}"/>
    <cellStyle name="쉼표 [0] 2 2 2 3 2 3 2 2 3" xfId="14740" xr:uid="{00000000-0005-0000-0000-0000B2110000}"/>
    <cellStyle name="쉼표 [0] 2 2 2 3 2 3 2 3" xfId="9436" xr:uid="{00000000-0005-0000-0000-0000B3110000}"/>
    <cellStyle name="쉼표 [0] 2 2 2 3 2 3 2 3 2" xfId="16508" xr:uid="{00000000-0005-0000-0000-0000B4110000}"/>
    <cellStyle name="쉼표 [0] 2 2 2 3 2 3 2 4" xfId="12972" xr:uid="{00000000-0005-0000-0000-0000B5110000}"/>
    <cellStyle name="쉼표 [0] 2 2 2 3 2 3 3" xfId="6736" xr:uid="{00000000-0005-0000-0000-0000B6110000}"/>
    <cellStyle name="쉼표 [0] 2 2 2 3 2 3 3 2" xfId="10320" xr:uid="{00000000-0005-0000-0000-0000B7110000}"/>
    <cellStyle name="쉼표 [0] 2 2 2 3 2 3 3 2 2" xfId="17392" xr:uid="{00000000-0005-0000-0000-0000B8110000}"/>
    <cellStyle name="쉼표 [0] 2 2 2 3 2 3 3 3" xfId="13856" xr:uid="{00000000-0005-0000-0000-0000B9110000}"/>
    <cellStyle name="쉼표 [0] 2 2 2 3 2 3 4" xfId="8552" xr:uid="{00000000-0005-0000-0000-0000BA110000}"/>
    <cellStyle name="쉼표 [0] 2 2 2 3 2 3 4 2" xfId="15624" xr:uid="{00000000-0005-0000-0000-0000BB110000}"/>
    <cellStyle name="쉼표 [0] 2 2 2 3 2 3 5" xfId="12088" xr:uid="{00000000-0005-0000-0000-0000BC110000}"/>
    <cellStyle name="쉼표 [0] 2 2 2 3 2 4" xfId="5262" xr:uid="{00000000-0005-0000-0000-0000BD110000}"/>
    <cellStyle name="쉼표 [0] 2 2 2 3 2 4 2" xfId="7030" xr:uid="{00000000-0005-0000-0000-0000BE110000}"/>
    <cellStyle name="쉼표 [0] 2 2 2 3 2 4 2 2" xfId="10614" xr:uid="{00000000-0005-0000-0000-0000BF110000}"/>
    <cellStyle name="쉼표 [0] 2 2 2 3 2 4 2 2 2" xfId="17686" xr:uid="{00000000-0005-0000-0000-0000C0110000}"/>
    <cellStyle name="쉼표 [0] 2 2 2 3 2 4 2 3" xfId="14150" xr:uid="{00000000-0005-0000-0000-0000C1110000}"/>
    <cellStyle name="쉼표 [0] 2 2 2 3 2 4 3" xfId="8846" xr:uid="{00000000-0005-0000-0000-0000C2110000}"/>
    <cellStyle name="쉼표 [0] 2 2 2 3 2 4 3 2" xfId="15918" xr:uid="{00000000-0005-0000-0000-0000C3110000}"/>
    <cellStyle name="쉼표 [0] 2 2 2 3 2 4 4" xfId="12382" xr:uid="{00000000-0005-0000-0000-0000C4110000}"/>
    <cellStyle name="쉼표 [0] 2 2 2 3 2 5" xfId="6146" xr:uid="{00000000-0005-0000-0000-0000C5110000}"/>
    <cellStyle name="쉼표 [0] 2 2 2 3 2 5 2" xfId="9730" xr:uid="{00000000-0005-0000-0000-0000C6110000}"/>
    <cellStyle name="쉼표 [0] 2 2 2 3 2 5 2 2" xfId="16802" xr:uid="{00000000-0005-0000-0000-0000C7110000}"/>
    <cellStyle name="쉼표 [0] 2 2 2 3 2 5 3" xfId="13266" xr:uid="{00000000-0005-0000-0000-0000C8110000}"/>
    <cellStyle name="쉼표 [0] 2 2 2 3 2 6" xfId="7932" xr:uid="{00000000-0005-0000-0000-0000C9110000}"/>
    <cellStyle name="쉼표 [0] 2 2 2 3 2 6 2" xfId="15034" xr:uid="{00000000-0005-0000-0000-0000CA110000}"/>
    <cellStyle name="쉼표 [0] 2 2 2 3 2 7" xfId="11498" xr:uid="{00000000-0005-0000-0000-0000CB110000}"/>
    <cellStyle name="쉼표 [0] 2 2 2 3 3" xfId="3805" xr:uid="{00000000-0005-0000-0000-0000CC110000}"/>
    <cellStyle name="쉼표 [0] 2 2 2 3 3 2" xfId="4671" xr:uid="{00000000-0005-0000-0000-0000CD110000}"/>
    <cellStyle name="쉼표 [0] 2 2 2 3 3 2 2" xfId="5555" xr:uid="{00000000-0005-0000-0000-0000CE110000}"/>
    <cellStyle name="쉼표 [0] 2 2 2 3 3 2 2 2" xfId="7323" xr:uid="{00000000-0005-0000-0000-0000CF110000}"/>
    <cellStyle name="쉼표 [0] 2 2 2 3 3 2 2 2 2" xfId="10907" xr:uid="{00000000-0005-0000-0000-0000D0110000}"/>
    <cellStyle name="쉼표 [0] 2 2 2 3 3 2 2 2 2 2" xfId="17979" xr:uid="{00000000-0005-0000-0000-0000D1110000}"/>
    <cellStyle name="쉼표 [0] 2 2 2 3 3 2 2 2 3" xfId="14443" xr:uid="{00000000-0005-0000-0000-0000D2110000}"/>
    <cellStyle name="쉼표 [0] 2 2 2 3 3 2 2 3" xfId="9139" xr:uid="{00000000-0005-0000-0000-0000D3110000}"/>
    <cellStyle name="쉼표 [0] 2 2 2 3 3 2 2 3 2" xfId="16211" xr:uid="{00000000-0005-0000-0000-0000D4110000}"/>
    <cellStyle name="쉼표 [0] 2 2 2 3 3 2 2 4" xfId="12675" xr:uid="{00000000-0005-0000-0000-0000D5110000}"/>
    <cellStyle name="쉼표 [0] 2 2 2 3 3 2 3" xfId="6439" xr:uid="{00000000-0005-0000-0000-0000D6110000}"/>
    <cellStyle name="쉼표 [0] 2 2 2 3 3 2 3 2" xfId="10023" xr:uid="{00000000-0005-0000-0000-0000D7110000}"/>
    <cellStyle name="쉼표 [0] 2 2 2 3 3 2 3 2 2" xfId="17095" xr:uid="{00000000-0005-0000-0000-0000D8110000}"/>
    <cellStyle name="쉼표 [0] 2 2 2 3 3 2 3 3" xfId="13559" xr:uid="{00000000-0005-0000-0000-0000D9110000}"/>
    <cellStyle name="쉼표 [0] 2 2 2 3 3 2 4" xfId="8255" xr:uid="{00000000-0005-0000-0000-0000DA110000}"/>
    <cellStyle name="쉼표 [0] 2 2 2 3 3 2 4 2" xfId="15327" xr:uid="{00000000-0005-0000-0000-0000DB110000}"/>
    <cellStyle name="쉼표 [0] 2 2 2 3 3 2 5" xfId="11791" xr:uid="{00000000-0005-0000-0000-0000DC110000}"/>
    <cellStyle name="쉼표 [0] 2 2 2 3 3 3" xfId="4967" xr:uid="{00000000-0005-0000-0000-0000DD110000}"/>
    <cellStyle name="쉼표 [0] 2 2 2 3 3 3 2" xfId="5851" xr:uid="{00000000-0005-0000-0000-0000DE110000}"/>
    <cellStyle name="쉼표 [0] 2 2 2 3 3 3 2 2" xfId="7619" xr:uid="{00000000-0005-0000-0000-0000DF110000}"/>
    <cellStyle name="쉼표 [0] 2 2 2 3 3 3 2 2 2" xfId="11203" xr:uid="{00000000-0005-0000-0000-0000E0110000}"/>
    <cellStyle name="쉼표 [0] 2 2 2 3 3 3 2 2 2 2" xfId="18275" xr:uid="{00000000-0005-0000-0000-0000E1110000}"/>
    <cellStyle name="쉼표 [0] 2 2 2 3 3 3 2 2 3" xfId="14739" xr:uid="{00000000-0005-0000-0000-0000E2110000}"/>
    <cellStyle name="쉼표 [0] 2 2 2 3 3 3 2 3" xfId="9435" xr:uid="{00000000-0005-0000-0000-0000E3110000}"/>
    <cellStyle name="쉼표 [0] 2 2 2 3 3 3 2 3 2" xfId="16507" xr:uid="{00000000-0005-0000-0000-0000E4110000}"/>
    <cellStyle name="쉼표 [0] 2 2 2 3 3 3 2 4" xfId="12971" xr:uid="{00000000-0005-0000-0000-0000E5110000}"/>
    <cellStyle name="쉼표 [0] 2 2 2 3 3 3 3" xfId="6735" xr:uid="{00000000-0005-0000-0000-0000E6110000}"/>
    <cellStyle name="쉼표 [0] 2 2 2 3 3 3 3 2" xfId="10319" xr:uid="{00000000-0005-0000-0000-0000E7110000}"/>
    <cellStyle name="쉼표 [0] 2 2 2 3 3 3 3 2 2" xfId="17391" xr:uid="{00000000-0005-0000-0000-0000E8110000}"/>
    <cellStyle name="쉼표 [0] 2 2 2 3 3 3 3 3" xfId="13855" xr:uid="{00000000-0005-0000-0000-0000E9110000}"/>
    <cellStyle name="쉼표 [0] 2 2 2 3 3 3 4" xfId="8551" xr:uid="{00000000-0005-0000-0000-0000EA110000}"/>
    <cellStyle name="쉼표 [0] 2 2 2 3 3 3 4 2" xfId="15623" xr:uid="{00000000-0005-0000-0000-0000EB110000}"/>
    <cellStyle name="쉼표 [0] 2 2 2 3 3 3 5" xfId="12087" xr:uid="{00000000-0005-0000-0000-0000EC110000}"/>
    <cellStyle name="쉼표 [0] 2 2 2 3 3 4" xfId="5261" xr:uid="{00000000-0005-0000-0000-0000ED110000}"/>
    <cellStyle name="쉼표 [0] 2 2 2 3 3 4 2" xfId="7029" xr:uid="{00000000-0005-0000-0000-0000EE110000}"/>
    <cellStyle name="쉼표 [0] 2 2 2 3 3 4 2 2" xfId="10613" xr:uid="{00000000-0005-0000-0000-0000EF110000}"/>
    <cellStyle name="쉼표 [0] 2 2 2 3 3 4 2 2 2" xfId="17685" xr:uid="{00000000-0005-0000-0000-0000F0110000}"/>
    <cellStyle name="쉼표 [0] 2 2 2 3 3 4 2 3" xfId="14149" xr:uid="{00000000-0005-0000-0000-0000F1110000}"/>
    <cellStyle name="쉼표 [0] 2 2 2 3 3 4 3" xfId="8845" xr:uid="{00000000-0005-0000-0000-0000F2110000}"/>
    <cellStyle name="쉼표 [0] 2 2 2 3 3 4 3 2" xfId="15917" xr:uid="{00000000-0005-0000-0000-0000F3110000}"/>
    <cellStyle name="쉼표 [0] 2 2 2 3 3 4 4" xfId="12381" xr:uid="{00000000-0005-0000-0000-0000F4110000}"/>
    <cellStyle name="쉼표 [0] 2 2 2 3 3 5" xfId="6145" xr:uid="{00000000-0005-0000-0000-0000F5110000}"/>
    <cellStyle name="쉼표 [0] 2 2 2 3 3 5 2" xfId="9729" xr:uid="{00000000-0005-0000-0000-0000F6110000}"/>
    <cellStyle name="쉼표 [0] 2 2 2 3 3 5 2 2" xfId="16801" xr:uid="{00000000-0005-0000-0000-0000F7110000}"/>
    <cellStyle name="쉼표 [0] 2 2 2 3 3 5 3" xfId="13265" xr:uid="{00000000-0005-0000-0000-0000F8110000}"/>
    <cellStyle name="쉼표 [0] 2 2 2 3 3 6" xfId="7931" xr:uid="{00000000-0005-0000-0000-0000F9110000}"/>
    <cellStyle name="쉼표 [0] 2 2 2 3 3 6 2" xfId="15033" xr:uid="{00000000-0005-0000-0000-0000FA110000}"/>
    <cellStyle name="쉼표 [0] 2 2 2 3 3 7" xfId="11497" xr:uid="{00000000-0005-0000-0000-0000FB110000}"/>
    <cellStyle name="쉼표 [0] 2 2 2 4" xfId="4611" xr:uid="{00000000-0005-0000-0000-0000FC110000}"/>
    <cellStyle name="쉼표 [0] 2 2 2 4 2" xfId="5495" xr:uid="{00000000-0005-0000-0000-0000FD110000}"/>
    <cellStyle name="쉼표 [0] 2 2 2 4 2 2" xfId="7263" xr:uid="{00000000-0005-0000-0000-0000FE110000}"/>
    <cellStyle name="쉼표 [0] 2 2 2 4 2 2 2" xfId="10847" xr:uid="{00000000-0005-0000-0000-0000FF110000}"/>
    <cellStyle name="쉼표 [0] 2 2 2 4 2 2 2 2" xfId="17919" xr:uid="{00000000-0005-0000-0000-000000120000}"/>
    <cellStyle name="쉼표 [0] 2 2 2 4 2 2 3" xfId="14383" xr:uid="{00000000-0005-0000-0000-000001120000}"/>
    <cellStyle name="쉼표 [0] 2 2 2 4 2 3" xfId="9079" xr:uid="{00000000-0005-0000-0000-000002120000}"/>
    <cellStyle name="쉼표 [0] 2 2 2 4 2 3 2" xfId="16151" xr:uid="{00000000-0005-0000-0000-000003120000}"/>
    <cellStyle name="쉼표 [0] 2 2 2 4 2 4" xfId="12615" xr:uid="{00000000-0005-0000-0000-000004120000}"/>
    <cellStyle name="쉼표 [0] 2 2 2 4 3" xfId="6379" xr:uid="{00000000-0005-0000-0000-000005120000}"/>
    <cellStyle name="쉼표 [0] 2 2 2 4 3 2" xfId="9963" xr:uid="{00000000-0005-0000-0000-000006120000}"/>
    <cellStyle name="쉼표 [0] 2 2 2 4 3 2 2" xfId="17035" xr:uid="{00000000-0005-0000-0000-000007120000}"/>
    <cellStyle name="쉼표 [0] 2 2 2 4 3 3" xfId="13499" xr:uid="{00000000-0005-0000-0000-000008120000}"/>
    <cellStyle name="쉼표 [0] 2 2 2 4 4" xfId="8195" xr:uid="{00000000-0005-0000-0000-000009120000}"/>
    <cellStyle name="쉼표 [0] 2 2 2 4 4 2" xfId="15267" xr:uid="{00000000-0005-0000-0000-00000A120000}"/>
    <cellStyle name="쉼표 [0] 2 2 2 4 5" xfId="11731" xr:uid="{00000000-0005-0000-0000-00000B120000}"/>
    <cellStyle name="쉼표 [0] 2 2 2 5" xfId="4907" xr:uid="{00000000-0005-0000-0000-00000C120000}"/>
    <cellStyle name="쉼표 [0] 2 2 2 5 2" xfId="5791" xr:uid="{00000000-0005-0000-0000-00000D120000}"/>
    <cellStyle name="쉼표 [0] 2 2 2 5 2 2" xfId="7559" xr:uid="{00000000-0005-0000-0000-00000E120000}"/>
    <cellStyle name="쉼표 [0] 2 2 2 5 2 2 2" xfId="11143" xr:uid="{00000000-0005-0000-0000-00000F120000}"/>
    <cellStyle name="쉼표 [0] 2 2 2 5 2 2 2 2" xfId="18215" xr:uid="{00000000-0005-0000-0000-000010120000}"/>
    <cellStyle name="쉼표 [0] 2 2 2 5 2 2 3" xfId="14679" xr:uid="{00000000-0005-0000-0000-000011120000}"/>
    <cellStyle name="쉼표 [0] 2 2 2 5 2 3" xfId="9375" xr:uid="{00000000-0005-0000-0000-000012120000}"/>
    <cellStyle name="쉼표 [0] 2 2 2 5 2 3 2" xfId="16447" xr:uid="{00000000-0005-0000-0000-000013120000}"/>
    <cellStyle name="쉼표 [0] 2 2 2 5 2 4" xfId="12911" xr:uid="{00000000-0005-0000-0000-000014120000}"/>
    <cellStyle name="쉼표 [0] 2 2 2 5 3" xfId="6675" xr:uid="{00000000-0005-0000-0000-000015120000}"/>
    <cellStyle name="쉼표 [0] 2 2 2 5 3 2" xfId="10259" xr:uid="{00000000-0005-0000-0000-000016120000}"/>
    <cellStyle name="쉼표 [0] 2 2 2 5 3 2 2" xfId="17331" xr:uid="{00000000-0005-0000-0000-000017120000}"/>
    <cellStyle name="쉼표 [0] 2 2 2 5 3 3" xfId="13795" xr:uid="{00000000-0005-0000-0000-000018120000}"/>
    <cellStyle name="쉼표 [0] 2 2 2 5 4" xfId="8491" xr:uid="{00000000-0005-0000-0000-000019120000}"/>
    <cellStyle name="쉼표 [0] 2 2 2 5 4 2" xfId="15563" xr:uid="{00000000-0005-0000-0000-00001A120000}"/>
    <cellStyle name="쉼표 [0] 2 2 2 5 5" xfId="12027" xr:uid="{00000000-0005-0000-0000-00001B120000}"/>
    <cellStyle name="쉼표 [0] 2 2 2 6" xfId="5201" xr:uid="{00000000-0005-0000-0000-00001C120000}"/>
    <cellStyle name="쉼표 [0] 2 2 2 6 2" xfId="6969" xr:uid="{00000000-0005-0000-0000-00001D120000}"/>
    <cellStyle name="쉼표 [0] 2 2 2 6 2 2" xfId="10553" xr:uid="{00000000-0005-0000-0000-00001E120000}"/>
    <cellStyle name="쉼표 [0] 2 2 2 6 2 2 2" xfId="17625" xr:uid="{00000000-0005-0000-0000-00001F120000}"/>
    <cellStyle name="쉼표 [0] 2 2 2 6 2 3" xfId="14089" xr:uid="{00000000-0005-0000-0000-000020120000}"/>
    <cellStyle name="쉼표 [0] 2 2 2 6 3" xfId="8785" xr:uid="{00000000-0005-0000-0000-000021120000}"/>
    <cellStyle name="쉼표 [0] 2 2 2 6 3 2" xfId="15857" xr:uid="{00000000-0005-0000-0000-000022120000}"/>
    <cellStyle name="쉼표 [0] 2 2 2 6 4" xfId="12321" xr:uid="{00000000-0005-0000-0000-000023120000}"/>
    <cellStyle name="쉼표 [0] 2 2 2 7" xfId="6085" xr:uid="{00000000-0005-0000-0000-000024120000}"/>
    <cellStyle name="쉼표 [0] 2 2 2 7 2" xfId="9669" xr:uid="{00000000-0005-0000-0000-000025120000}"/>
    <cellStyle name="쉼표 [0] 2 2 2 7 2 2" xfId="16741" xr:uid="{00000000-0005-0000-0000-000026120000}"/>
    <cellStyle name="쉼표 [0] 2 2 2 7 3" xfId="13205" xr:uid="{00000000-0005-0000-0000-000027120000}"/>
    <cellStyle name="쉼표 [0] 2 2 2 8" xfId="7857" xr:uid="{00000000-0005-0000-0000-000028120000}"/>
    <cellStyle name="쉼표 [0] 2 2 2 8 2" xfId="14973" xr:uid="{00000000-0005-0000-0000-000029120000}"/>
    <cellStyle name="쉼표 [0] 2 2 2 9" xfId="11437" xr:uid="{00000000-0005-0000-0000-00002A120000}"/>
    <cellStyle name="쉼표 [0] 2 2 2_012_보건및사회보장" xfId="3807" xr:uid="{00000000-0005-0000-0000-00002B120000}"/>
    <cellStyle name="쉼표 [0] 2 2 3" xfId="1393" xr:uid="{00000000-0005-0000-0000-00002C120000}"/>
    <cellStyle name="쉼표 [0] 2 2 3 2" xfId="1394" xr:uid="{00000000-0005-0000-0000-00002D120000}"/>
    <cellStyle name="쉼표 [0] 2 2 3 3" xfId="4641" xr:uid="{00000000-0005-0000-0000-00002E120000}"/>
    <cellStyle name="쉼표 [0] 2 2 3 3 2" xfId="5525" xr:uid="{00000000-0005-0000-0000-00002F120000}"/>
    <cellStyle name="쉼표 [0] 2 2 3 3 2 2" xfId="7293" xr:uid="{00000000-0005-0000-0000-000030120000}"/>
    <cellStyle name="쉼표 [0] 2 2 3 3 2 2 2" xfId="10877" xr:uid="{00000000-0005-0000-0000-000031120000}"/>
    <cellStyle name="쉼표 [0] 2 2 3 3 2 2 2 2" xfId="17949" xr:uid="{00000000-0005-0000-0000-000032120000}"/>
    <cellStyle name="쉼표 [0] 2 2 3 3 2 2 3" xfId="14413" xr:uid="{00000000-0005-0000-0000-000033120000}"/>
    <cellStyle name="쉼표 [0] 2 2 3 3 2 3" xfId="9109" xr:uid="{00000000-0005-0000-0000-000034120000}"/>
    <cellStyle name="쉼표 [0] 2 2 3 3 2 3 2" xfId="16181" xr:uid="{00000000-0005-0000-0000-000035120000}"/>
    <cellStyle name="쉼표 [0] 2 2 3 3 2 4" xfId="12645" xr:uid="{00000000-0005-0000-0000-000036120000}"/>
    <cellStyle name="쉼표 [0] 2 2 3 3 3" xfId="6409" xr:uid="{00000000-0005-0000-0000-000037120000}"/>
    <cellStyle name="쉼표 [0] 2 2 3 3 3 2" xfId="9993" xr:uid="{00000000-0005-0000-0000-000038120000}"/>
    <cellStyle name="쉼표 [0] 2 2 3 3 3 2 2" xfId="17065" xr:uid="{00000000-0005-0000-0000-000039120000}"/>
    <cellStyle name="쉼표 [0] 2 2 3 3 3 3" xfId="13529" xr:uid="{00000000-0005-0000-0000-00003A120000}"/>
    <cellStyle name="쉼표 [0] 2 2 3 3 4" xfId="8225" xr:uid="{00000000-0005-0000-0000-00003B120000}"/>
    <cellStyle name="쉼표 [0] 2 2 3 3 4 2" xfId="15297" xr:uid="{00000000-0005-0000-0000-00003C120000}"/>
    <cellStyle name="쉼표 [0] 2 2 3 3 5" xfId="11761" xr:uid="{00000000-0005-0000-0000-00003D120000}"/>
    <cellStyle name="쉼표 [0] 2 2 3 4" xfId="4937" xr:uid="{00000000-0005-0000-0000-00003E120000}"/>
    <cellStyle name="쉼표 [0] 2 2 3 4 2" xfId="5821" xr:uid="{00000000-0005-0000-0000-00003F120000}"/>
    <cellStyle name="쉼표 [0] 2 2 3 4 2 2" xfId="7589" xr:uid="{00000000-0005-0000-0000-000040120000}"/>
    <cellStyle name="쉼표 [0] 2 2 3 4 2 2 2" xfId="11173" xr:uid="{00000000-0005-0000-0000-000041120000}"/>
    <cellStyle name="쉼표 [0] 2 2 3 4 2 2 2 2" xfId="18245" xr:uid="{00000000-0005-0000-0000-000042120000}"/>
    <cellStyle name="쉼표 [0] 2 2 3 4 2 2 3" xfId="14709" xr:uid="{00000000-0005-0000-0000-000043120000}"/>
    <cellStyle name="쉼표 [0] 2 2 3 4 2 3" xfId="9405" xr:uid="{00000000-0005-0000-0000-000044120000}"/>
    <cellStyle name="쉼표 [0] 2 2 3 4 2 3 2" xfId="16477" xr:uid="{00000000-0005-0000-0000-000045120000}"/>
    <cellStyle name="쉼표 [0] 2 2 3 4 2 4" xfId="12941" xr:uid="{00000000-0005-0000-0000-000046120000}"/>
    <cellStyle name="쉼표 [0] 2 2 3 4 3" xfId="6705" xr:uid="{00000000-0005-0000-0000-000047120000}"/>
    <cellStyle name="쉼표 [0] 2 2 3 4 3 2" xfId="10289" xr:uid="{00000000-0005-0000-0000-000048120000}"/>
    <cellStyle name="쉼표 [0] 2 2 3 4 3 2 2" xfId="17361" xr:uid="{00000000-0005-0000-0000-000049120000}"/>
    <cellStyle name="쉼표 [0] 2 2 3 4 3 3" xfId="13825" xr:uid="{00000000-0005-0000-0000-00004A120000}"/>
    <cellStyle name="쉼표 [0] 2 2 3 4 4" xfId="8521" xr:uid="{00000000-0005-0000-0000-00004B120000}"/>
    <cellStyle name="쉼표 [0] 2 2 3 4 4 2" xfId="15593" xr:uid="{00000000-0005-0000-0000-00004C120000}"/>
    <cellStyle name="쉼표 [0] 2 2 3 4 5" xfId="12057" xr:uid="{00000000-0005-0000-0000-00004D120000}"/>
    <cellStyle name="쉼표 [0] 2 2 3 5" xfId="5231" xr:uid="{00000000-0005-0000-0000-00004E120000}"/>
    <cellStyle name="쉼표 [0] 2 2 3 5 2" xfId="6999" xr:uid="{00000000-0005-0000-0000-00004F120000}"/>
    <cellStyle name="쉼표 [0] 2 2 3 5 2 2" xfId="10583" xr:uid="{00000000-0005-0000-0000-000050120000}"/>
    <cellStyle name="쉼표 [0] 2 2 3 5 2 2 2" xfId="17655" xr:uid="{00000000-0005-0000-0000-000051120000}"/>
    <cellStyle name="쉼표 [0] 2 2 3 5 2 3" xfId="14119" xr:uid="{00000000-0005-0000-0000-000052120000}"/>
    <cellStyle name="쉼표 [0] 2 2 3 5 3" xfId="8815" xr:uid="{00000000-0005-0000-0000-000053120000}"/>
    <cellStyle name="쉼표 [0] 2 2 3 5 3 2" xfId="15887" xr:uid="{00000000-0005-0000-0000-000054120000}"/>
    <cellStyle name="쉼표 [0] 2 2 3 5 4" xfId="12351" xr:uid="{00000000-0005-0000-0000-000055120000}"/>
    <cellStyle name="쉼표 [0] 2 2 3 6" xfId="6115" xr:uid="{00000000-0005-0000-0000-000056120000}"/>
    <cellStyle name="쉼표 [0] 2 2 3 6 2" xfId="9699" xr:uid="{00000000-0005-0000-0000-000057120000}"/>
    <cellStyle name="쉼표 [0] 2 2 3 6 2 2" xfId="16771" xr:uid="{00000000-0005-0000-0000-000058120000}"/>
    <cellStyle name="쉼표 [0] 2 2 3 6 3" xfId="13235" xr:uid="{00000000-0005-0000-0000-000059120000}"/>
    <cellStyle name="쉼표 [0] 2 2 3 7" xfId="7890" xr:uid="{00000000-0005-0000-0000-00005A120000}"/>
    <cellStyle name="쉼표 [0] 2 2 3 7 2" xfId="15003" xr:uid="{00000000-0005-0000-0000-00005B120000}"/>
    <cellStyle name="쉼표 [0] 2 2 3 8" xfId="11467" xr:uid="{00000000-0005-0000-0000-00005C120000}"/>
    <cellStyle name="쉼표 [0] 2 2 4" xfId="1395" xr:uid="{00000000-0005-0000-0000-00005D120000}"/>
    <cellStyle name="쉼표 [0] 2 2 4 2" xfId="3808" xr:uid="{00000000-0005-0000-0000-00005E120000}"/>
    <cellStyle name="쉼표 [0] 2 2 4 2 2" xfId="4673" xr:uid="{00000000-0005-0000-0000-00005F120000}"/>
    <cellStyle name="쉼표 [0] 2 2 4 2 2 2" xfId="5557" xr:uid="{00000000-0005-0000-0000-000060120000}"/>
    <cellStyle name="쉼표 [0] 2 2 4 2 2 2 2" xfId="7325" xr:uid="{00000000-0005-0000-0000-000061120000}"/>
    <cellStyle name="쉼표 [0] 2 2 4 2 2 2 2 2" xfId="10909" xr:uid="{00000000-0005-0000-0000-000062120000}"/>
    <cellStyle name="쉼표 [0] 2 2 4 2 2 2 2 2 2" xfId="17981" xr:uid="{00000000-0005-0000-0000-000063120000}"/>
    <cellStyle name="쉼표 [0] 2 2 4 2 2 2 2 3" xfId="14445" xr:uid="{00000000-0005-0000-0000-000064120000}"/>
    <cellStyle name="쉼표 [0] 2 2 4 2 2 2 3" xfId="9141" xr:uid="{00000000-0005-0000-0000-000065120000}"/>
    <cellStyle name="쉼표 [0] 2 2 4 2 2 2 3 2" xfId="16213" xr:uid="{00000000-0005-0000-0000-000066120000}"/>
    <cellStyle name="쉼표 [0] 2 2 4 2 2 2 4" xfId="12677" xr:uid="{00000000-0005-0000-0000-000067120000}"/>
    <cellStyle name="쉼표 [0] 2 2 4 2 2 3" xfId="6441" xr:uid="{00000000-0005-0000-0000-000068120000}"/>
    <cellStyle name="쉼표 [0] 2 2 4 2 2 3 2" xfId="10025" xr:uid="{00000000-0005-0000-0000-000069120000}"/>
    <cellStyle name="쉼표 [0] 2 2 4 2 2 3 2 2" xfId="17097" xr:uid="{00000000-0005-0000-0000-00006A120000}"/>
    <cellStyle name="쉼표 [0] 2 2 4 2 2 3 3" xfId="13561" xr:uid="{00000000-0005-0000-0000-00006B120000}"/>
    <cellStyle name="쉼표 [0] 2 2 4 2 2 4" xfId="8257" xr:uid="{00000000-0005-0000-0000-00006C120000}"/>
    <cellStyle name="쉼표 [0] 2 2 4 2 2 4 2" xfId="15329" xr:uid="{00000000-0005-0000-0000-00006D120000}"/>
    <cellStyle name="쉼표 [0] 2 2 4 2 2 5" xfId="11793" xr:uid="{00000000-0005-0000-0000-00006E120000}"/>
    <cellStyle name="쉼표 [0] 2 2 4 2 3" xfId="4969" xr:uid="{00000000-0005-0000-0000-00006F120000}"/>
    <cellStyle name="쉼표 [0] 2 2 4 2 3 2" xfId="5853" xr:uid="{00000000-0005-0000-0000-000070120000}"/>
    <cellStyle name="쉼표 [0] 2 2 4 2 3 2 2" xfId="7621" xr:uid="{00000000-0005-0000-0000-000071120000}"/>
    <cellStyle name="쉼표 [0] 2 2 4 2 3 2 2 2" xfId="11205" xr:uid="{00000000-0005-0000-0000-000072120000}"/>
    <cellStyle name="쉼표 [0] 2 2 4 2 3 2 2 2 2" xfId="18277" xr:uid="{00000000-0005-0000-0000-000073120000}"/>
    <cellStyle name="쉼표 [0] 2 2 4 2 3 2 2 3" xfId="14741" xr:uid="{00000000-0005-0000-0000-000074120000}"/>
    <cellStyle name="쉼표 [0] 2 2 4 2 3 2 3" xfId="9437" xr:uid="{00000000-0005-0000-0000-000075120000}"/>
    <cellStyle name="쉼표 [0] 2 2 4 2 3 2 3 2" xfId="16509" xr:uid="{00000000-0005-0000-0000-000076120000}"/>
    <cellStyle name="쉼표 [0] 2 2 4 2 3 2 4" xfId="12973" xr:uid="{00000000-0005-0000-0000-000077120000}"/>
    <cellStyle name="쉼표 [0] 2 2 4 2 3 3" xfId="6737" xr:uid="{00000000-0005-0000-0000-000078120000}"/>
    <cellStyle name="쉼표 [0] 2 2 4 2 3 3 2" xfId="10321" xr:uid="{00000000-0005-0000-0000-000079120000}"/>
    <cellStyle name="쉼표 [0] 2 2 4 2 3 3 2 2" xfId="17393" xr:uid="{00000000-0005-0000-0000-00007A120000}"/>
    <cellStyle name="쉼표 [0] 2 2 4 2 3 3 3" xfId="13857" xr:uid="{00000000-0005-0000-0000-00007B120000}"/>
    <cellStyle name="쉼표 [0] 2 2 4 2 3 4" xfId="8553" xr:uid="{00000000-0005-0000-0000-00007C120000}"/>
    <cellStyle name="쉼표 [0] 2 2 4 2 3 4 2" xfId="15625" xr:uid="{00000000-0005-0000-0000-00007D120000}"/>
    <cellStyle name="쉼표 [0] 2 2 4 2 3 5" xfId="12089" xr:uid="{00000000-0005-0000-0000-00007E120000}"/>
    <cellStyle name="쉼표 [0] 2 2 4 2 4" xfId="5263" xr:uid="{00000000-0005-0000-0000-00007F120000}"/>
    <cellStyle name="쉼표 [0] 2 2 4 2 4 2" xfId="7031" xr:uid="{00000000-0005-0000-0000-000080120000}"/>
    <cellStyle name="쉼표 [0] 2 2 4 2 4 2 2" xfId="10615" xr:uid="{00000000-0005-0000-0000-000081120000}"/>
    <cellStyle name="쉼표 [0] 2 2 4 2 4 2 2 2" xfId="17687" xr:uid="{00000000-0005-0000-0000-000082120000}"/>
    <cellStyle name="쉼표 [0] 2 2 4 2 4 2 3" xfId="14151" xr:uid="{00000000-0005-0000-0000-000083120000}"/>
    <cellStyle name="쉼표 [0] 2 2 4 2 4 3" xfId="8847" xr:uid="{00000000-0005-0000-0000-000084120000}"/>
    <cellStyle name="쉼표 [0] 2 2 4 2 4 3 2" xfId="15919" xr:uid="{00000000-0005-0000-0000-000085120000}"/>
    <cellStyle name="쉼표 [0] 2 2 4 2 4 4" xfId="12383" xr:uid="{00000000-0005-0000-0000-000086120000}"/>
    <cellStyle name="쉼표 [0] 2 2 4 2 5" xfId="6147" xr:uid="{00000000-0005-0000-0000-000087120000}"/>
    <cellStyle name="쉼표 [0] 2 2 4 2 5 2" xfId="9731" xr:uid="{00000000-0005-0000-0000-000088120000}"/>
    <cellStyle name="쉼표 [0] 2 2 4 2 5 2 2" xfId="16803" xr:uid="{00000000-0005-0000-0000-000089120000}"/>
    <cellStyle name="쉼표 [0] 2 2 4 2 5 3" xfId="13267" xr:uid="{00000000-0005-0000-0000-00008A120000}"/>
    <cellStyle name="쉼표 [0] 2 2 4 2 6" xfId="7933" xr:uid="{00000000-0005-0000-0000-00008B120000}"/>
    <cellStyle name="쉼표 [0] 2 2 4 2 6 2" xfId="15035" xr:uid="{00000000-0005-0000-0000-00008C120000}"/>
    <cellStyle name="쉼표 [0] 2 2 4 2 7" xfId="11499" xr:uid="{00000000-0005-0000-0000-00008D120000}"/>
    <cellStyle name="쉼표 [0] 2 2 4 3" xfId="4642" xr:uid="{00000000-0005-0000-0000-00008E120000}"/>
    <cellStyle name="쉼표 [0] 2 2 4 3 2" xfId="5526" xr:uid="{00000000-0005-0000-0000-00008F120000}"/>
    <cellStyle name="쉼표 [0] 2 2 4 3 2 2" xfId="7294" xr:uid="{00000000-0005-0000-0000-000090120000}"/>
    <cellStyle name="쉼표 [0] 2 2 4 3 2 2 2" xfId="10878" xr:uid="{00000000-0005-0000-0000-000091120000}"/>
    <cellStyle name="쉼표 [0] 2 2 4 3 2 2 2 2" xfId="17950" xr:uid="{00000000-0005-0000-0000-000092120000}"/>
    <cellStyle name="쉼표 [0] 2 2 4 3 2 2 3" xfId="14414" xr:uid="{00000000-0005-0000-0000-000093120000}"/>
    <cellStyle name="쉼표 [0] 2 2 4 3 2 3" xfId="9110" xr:uid="{00000000-0005-0000-0000-000094120000}"/>
    <cellStyle name="쉼표 [0] 2 2 4 3 2 3 2" xfId="16182" xr:uid="{00000000-0005-0000-0000-000095120000}"/>
    <cellStyle name="쉼표 [0] 2 2 4 3 2 4" xfId="12646" xr:uid="{00000000-0005-0000-0000-000096120000}"/>
    <cellStyle name="쉼표 [0] 2 2 4 3 3" xfId="6410" xr:uid="{00000000-0005-0000-0000-000097120000}"/>
    <cellStyle name="쉼표 [0] 2 2 4 3 3 2" xfId="9994" xr:uid="{00000000-0005-0000-0000-000098120000}"/>
    <cellStyle name="쉼표 [0] 2 2 4 3 3 2 2" xfId="17066" xr:uid="{00000000-0005-0000-0000-000099120000}"/>
    <cellStyle name="쉼표 [0] 2 2 4 3 3 3" xfId="13530" xr:uid="{00000000-0005-0000-0000-00009A120000}"/>
    <cellStyle name="쉼표 [0] 2 2 4 3 4" xfId="8226" xr:uid="{00000000-0005-0000-0000-00009B120000}"/>
    <cellStyle name="쉼표 [0] 2 2 4 3 4 2" xfId="15298" xr:uid="{00000000-0005-0000-0000-00009C120000}"/>
    <cellStyle name="쉼표 [0] 2 2 4 3 5" xfId="11762" xr:uid="{00000000-0005-0000-0000-00009D120000}"/>
    <cellStyle name="쉼표 [0] 2 2 4 4" xfId="4938" xr:uid="{00000000-0005-0000-0000-00009E120000}"/>
    <cellStyle name="쉼표 [0] 2 2 4 4 2" xfId="5822" xr:uid="{00000000-0005-0000-0000-00009F120000}"/>
    <cellStyle name="쉼표 [0] 2 2 4 4 2 2" xfId="7590" xr:uid="{00000000-0005-0000-0000-0000A0120000}"/>
    <cellStyle name="쉼표 [0] 2 2 4 4 2 2 2" xfId="11174" xr:uid="{00000000-0005-0000-0000-0000A1120000}"/>
    <cellStyle name="쉼표 [0] 2 2 4 4 2 2 2 2" xfId="18246" xr:uid="{00000000-0005-0000-0000-0000A2120000}"/>
    <cellStyle name="쉼표 [0] 2 2 4 4 2 2 3" xfId="14710" xr:uid="{00000000-0005-0000-0000-0000A3120000}"/>
    <cellStyle name="쉼표 [0] 2 2 4 4 2 3" xfId="9406" xr:uid="{00000000-0005-0000-0000-0000A4120000}"/>
    <cellStyle name="쉼표 [0] 2 2 4 4 2 3 2" xfId="16478" xr:uid="{00000000-0005-0000-0000-0000A5120000}"/>
    <cellStyle name="쉼표 [0] 2 2 4 4 2 4" xfId="12942" xr:uid="{00000000-0005-0000-0000-0000A6120000}"/>
    <cellStyle name="쉼표 [0] 2 2 4 4 3" xfId="6706" xr:uid="{00000000-0005-0000-0000-0000A7120000}"/>
    <cellStyle name="쉼표 [0] 2 2 4 4 3 2" xfId="10290" xr:uid="{00000000-0005-0000-0000-0000A8120000}"/>
    <cellStyle name="쉼표 [0] 2 2 4 4 3 2 2" xfId="17362" xr:uid="{00000000-0005-0000-0000-0000A9120000}"/>
    <cellStyle name="쉼표 [0] 2 2 4 4 3 3" xfId="13826" xr:uid="{00000000-0005-0000-0000-0000AA120000}"/>
    <cellStyle name="쉼표 [0] 2 2 4 4 4" xfId="8522" xr:uid="{00000000-0005-0000-0000-0000AB120000}"/>
    <cellStyle name="쉼표 [0] 2 2 4 4 4 2" xfId="15594" xr:uid="{00000000-0005-0000-0000-0000AC120000}"/>
    <cellStyle name="쉼표 [0] 2 2 4 4 5" xfId="12058" xr:uid="{00000000-0005-0000-0000-0000AD120000}"/>
    <cellStyle name="쉼표 [0] 2 2 4 5" xfId="5232" xr:uid="{00000000-0005-0000-0000-0000AE120000}"/>
    <cellStyle name="쉼표 [0] 2 2 4 5 2" xfId="7000" xr:uid="{00000000-0005-0000-0000-0000AF120000}"/>
    <cellStyle name="쉼표 [0] 2 2 4 5 2 2" xfId="10584" xr:uid="{00000000-0005-0000-0000-0000B0120000}"/>
    <cellStyle name="쉼표 [0] 2 2 4 5 2 2 2" xfId="17656" xr:uid="{00000000-0005-0000-0000-0000B1120000}"/>
    <cellStyle name="쉼표 [0] 2 2 4 5 2 3" xfId="14120" xr:uid="{00000000-0005-0000-0000-0000B2120000}"/>
    <cellStyle name="쉼표 [0] 2 2 4 5 3" xfId="8816" xr:uid="{00000000-0005-0000-0000-0000B3120000}"/>
    <cellStyle name="쉼표 [0] 2 2 4 5 3 2" xfId="15888" xr:uid="{00000000-0005-0000-0000-0000B4120000}"/>
    <cellStyle name="쉼표 [0] 2 2 4 5 4" xfId="12352" xr:uid="{00000000-0005-0000-0000-0000B5120000}"/>
    <cellStyle name="쉼표 [0] 2 2 4 6" xfId="6116" xr:uid="{00000000-0005-0000-0000-0000B6120000}"/>
    <cellStyle name="쉼표 [0] 2 2 4 6 2" xfId="9700" xr:uid="{00000000-0005-0000-0000-0000B7120000}"/>
    <cellStyle name="쉼표 [0] 2 2 4 6 2 2" xfId="16772" xr:uid="{00000000-0005-0000-0000-0000B8120000}"/>
    <cellStyle name="쉼표 [0] 2 2 4 6 3" xfId="13236" xr:uid="{00000000-0005-0000-0000-0000B9120000}"/>
    <cellStyle name="쉼표 [0] 2 2 4 7" xfId="7891" xr:uid="{00000000-0005-0000-0000-0000BA120000}"/>
    <cellStyle name="쉼표 [0] 2 2 4 7 2" xfId="15004" xr:uid="{00000000-0005-0000-0000-0000BB120000}"/>
    <cellStyle name="쉼표 [0] 2 2 4 8" xfId="11468" xr:uid="{00000000-0005-0000-0000-0000BC120000}"/>
    <cellStyle name="쉼표 [0] 2 2 5" xfId="3809" xr:uid="{00000000-0005-0000-0000-0000BD120000}"/>
    <cellStyle name="쉼표 [0] 2 2 5 2" xfId="3810" xr:uid="{00000000-0005-0000-0000-0000BE120000}"/>
    <cellStyle name="쉼표 [0] 2 2 5 2 2" xfId="4675" xr:uid="{00000000-0005-0000-0000-0000BF120000}"/>
    <cellStyle name="쉼표 [0] 2 2 5 2 2 2" xfId="5559" xr:uid="{00000000-0005-0000-0000-0000C0120000}"/>
    <cellStyle name="쉼표 [0] 2 2 5 2 2 2 2" xfId="7327" xr:uid="{00000000-0005-0000-0000-0000C1120000}"/>
    <cellStyle name="쉼표 [0] 2 2 5 2 2 2 2 2" xfId="10911" xr:uid="{00000000-0005-0000-0000-0000C2120000}"/>
    <cellStyle name="쉼표 [0] 2 2 5 2 2 2 2 2 2" xfId="17983" xr:uid="{00000000-0005-0000-0000-0000C3120000}"/>
    <cellStyle name="쉼표 [0] 2 2 5 2 2 2 2 3" xfId="14447" xr:uid="{00000000-0005-0000-0000-0000C4120000}"/>
    <cellStyle name="쉼표 [0] 2 2 5 2 2 2 3" xfId="9143" xr:uid="{00000000-0005-0000-0000-0000C5120000}"/>
    <cellStyle name="쉼표 [0] 2 2 5 2 2 2 3 2" xfId="16215" xr:uid="{00000000-0005-0000-0000-0000C6120000}"/>
    <cellStyle name="쉼표 [0] 2 2 5 2 2 2 4" xfId="12679" xr:uid="{00000000-0005-0000-0000-0000C7120000}"/>
    <cellStyle name="쉼표 [0] 2 2 5 2 2 3" xfId="6443" xr:uid="{00000000-0005-0000-0000-0000C8120000}"/>
    <cellStyle name="쉼표 [0] 2 2 5 2 2 3 2" xfId="10027" xr:uid="{00000000-0005-0000-0000-0000C9120000}"/>
    <cellStyle name="쉼표 [0] 2 2 5 2 2 3 2 2" xfId="17099" xr:uid="{00000000-0005-0000-0000-0000CA120000}"/>
    <cellStyle name="쉼표 [0] 2 2 5 2 2 3 3" xfId="13563" xr:uid="{00000000-0005-0000-0000-0000CB120000}"/>
    <cellStyle name="쉼표 [0] 2 2 5 2 2 4" xfId="8259" xr:uid="{00000000-0005-0000-0000-0000CC120000}"/>
    <cellStyle name="쉼표 [0] 2 2 5 2 2 4 2" xfId="15331" xr:uid="{00000000-0005-0000-0000-0000CD120000}"/>
    <cellStyle name="쉼표 [0] 2 2 5 2 2 5" xfId="11795" xr:uid="{00000000-0005-0000-0000-0000CE120000}"/>
    <cellStyle name="쉼표 [0] 2 2 5 2 3" xfId="4971" xr:uid="{00000000-0005-0000-0000-0000CF120000}"/>
    <cellStyle name="쉼표 [0] 2 2 5 2 3 2" xfId="5855" xr:uid="{00000000-0005-0000-0000-0000D0120000}"/>
    <cellStyle name="쉼표 [0] 2 2 5 2 3 2 2" xfId="7623" xr:uid="{00000000-0005-0000-0000-0000D1120000}"/>
    <cellStyle name="쉼표 [0] 2 2 5 2 3 2 2 2" xfId="11207" xr:uid="{00000000-0005-0000-0000-0000D2120000}"/>
    <cellStyle name="쉼표 [0] 2 2 5 2 3 2 2 2 2" xfId="18279" xr:uid="{00000000-0005-0000-0000-0000D3120000}"/>
    <cellStyle name="쉼표 [0] 2 2 5 2 3 2 2 3" xfId="14743" xr:uid="{00000000-0005-0000-0000-0000D4120000}"/>
    <cellStyle name="쉼표 [0] 2 2 5 2 3 2 3" xfId="9439" xr:uid="{00000000-0005-0000-0000-0000D5120000}"/>
    <cellStyle name="쉼표 [0] 2 2 5 2 3 2 3 2" xfId="16511" xr:uid="{00000000-0005-0000-0000-0000D6120000}"/>
    <cellStyle name="쉼표 [0] 2 2 5 2 3 2 4" xfId="12975" xr:uid="{00000000-0005-0000-0000-0000D7120000}"/>
    <cellStyle name="쉼표 [0] 2 2 5 2 3 3" xfId="6739" xr:uid="{00000000-0005-0000-0000-0000D8120000}"/>
    <cellStyle name="쉼표 [0] 2 2 5 2 3 3 2" xfId="10323" xr:uid="{00000000-0005-0000-0000-0000D9120000}"/>
    <cellStyle name="쉼표 [0] 2 2 5 2 3 3 2 2" xfId="17395" xr:uid="{00000000-0005-0000-0000-0000DA120000}"/>
    <cellStyle name="쉼표 [0] 2 2 5 2 3 3 3" xfId="13859" xr:uid="{00000000-0005-0000-0000-0000DB120000}"/>
    <cellStyle name="쉼표 [0] 2 2 5 2 3 4" xfId="8555" xr:uid="{00000000-0005-0000-0000-0000DC120000}"/>
    <cellStyle name="쉼표 [0] 2 2 5 2 3 4 2" xfId="15627" xr:uid="{00000000-0005-0000-0000-0000DD120000}"/>
    <cellStyle name="쉼표 [0] 2 2 5 2 3 5" xfId="12091" xr:uid="{00000000-0005-0000-0000-0000DE120000}"/>
    <cellStyle name="쉼표 [0] 2 2 5 2 4" xfId="5265" xr:uid="{00000000-0005-0000-0000-0000DF120000}"/>
    <cellStyle name="쉼표 [0] 2 2 5 2 4 2" xfId="7033" xr:uid="{00000000-0005-0000-0000-0000E0120000}"/>
    <cellStyle name="쉼표 [0] 2 2 5 2 4 2 2" xfId="10617" xr:uid="{00000000-0005-0000-0000-0000E1120000}"/>
    <cellStyle name="쉼표 [0] 2 2 5 2 4 2 2 2" xfId="17689" xr:uid="{00000000-0005-0000-0000-0000E2120000}"/>
    <cellStyle name="쉼표 [0] 2 2 5 2 4 2 3" xfId="14153" xr:uid="{00000000-0005-0000-0000-0000E3120000}"/>
    <cellStyle name="쉼표 [0] 2 2 5 2 4 3" xfId="8849" xr:uid="{00000000-0005-0000-0000-0000E4120000}"/>
    <cellStyle name="쉼표 [0] 2 2 5 2 4 3 2" xfId="15921" xr:uid="{00000000-0005-0000-0000-0000E5120000}"/>
    <cellStyle name="쉼표 [0] 2 2 5 2 4 4" xfId="12385" xr:uid="{00000000-0005-0000-0000-0000E6120000}"/>
    <cellStyle name="쉼표 [0] 2 2 5 2 5" xfId="6149" xr:uid="{00000000-0005-0000-0000-0000E7120000}"/>
    <cellStyle name="쉼표 [0] 2 2 5 2 5 2" xfId="9733" xr:uid="{00000000-0005-0000-0000-0000E8120000}"/>
    <cellStyle name="쉼표 [0] 2 2 5 2 5 2 2" xfId="16805" xr:uid="{00000000-0005-0000-0000-0000E9120000}"/>
    <cellStyle name="쉼표 [0] 2 2 5 2 5 3" xfId="13269" xr:uid="{00000000-0005-0000-0000-0000EA120000}"/>
    <cellStyle name="쉼표 [0] 2 2 5 2 6" xfId="7935" xr:uid="{00000000-0005-0000-0000-0000EB120000}"/>
    <cellStyle name="쉼표 [0] 2 2 5 2 6 2" xfId="15037" xr:uid="{00000000-0005-0000-0000-0000EC120000}"/>
    <cellStyle name="쉼표 [0] 2 2 5 2 7" xfId="11501" xr:uid="{00000000-0005-0000-0000-0000ED120000}"/>
    <cellStyle name="쉼표 [0] 2 2 5 3" xfId="3811" xr:uid="{00000000-0005-0000-0000-0000EE120000}"/>
    <cellStyle name="쉼표 [0] 2 2 5 3 2" xfId="4676" xr:uid="{00000000-0005-0000-0000-0000EF120000}"/>
    <cellStyle name="쉼표 [0] 2 2 5 3 2 2" xfId="5560" xr:uid="{00000000-0005-0000-0000-0000F0120000}"/>
    <cellStyle name="쉼표 [0] 2 2 5 3 2 2 2" xfId="7328" xr:uid="{00000000-0005-0000-0000-0000F1120000}"/>
    <cellStyle name="쉼표 [0] 2 2 5 3 2 2 2 2" xfId="10912" xr:uid="{00000000-0005-0000-0000-0000F2120000}"/>
    <cellStyle name="쉼표 [0] 2 2 5 3 2 2 2 2 2" xfId="17984" xr:uid="{00000000-0005-0000-0000-0000F3120000}"/>
    <cellStyle name="쉼표 [0] 2 2 5 3 2 2 2 3" xfId="14448" xr:uid="{00000000-0005-0000-0000-0000F4120000}"/>
    <cellStyle name="쉼표 [0] 2 2 5 3 2 2 3" xfId="9144" xr:uid="{00000000-0005-0000-0000-0000F5120000}"/>
    <cellStyle name="쉼표 [0] 2 2 5 3 2 2 3 2" xfId="16216" xr:uid="{00000000-0005-0000-0000-0000F6120000}"/>
    <cellStyle name="쉼표 [0] 2 2 5 3 2 2 4" xfId="12680" xr:uid="{00000000-0005-0000-0000-0000F7120000}"/>
    <cellStyle name="쉼표 [0] 2 2 5 3 2 3" xfId="6444" xr:uid="{00000000-0005-0000-0000-0000F8120000}"/>
    <cellStyle name="쉼표 [0] 2 2 5 3 2 3 2" xfId="10028" xr:uid="{00000000-0005-0000-0000-0000F9120000}"/>
    <cellStyle name="쉼표 [0] 2 2 5 3 2 3 2 2" xfId="17100" xr:uid="{00000000-0005-0000-0000-0000FA120000}"/>
    <cellStyle name="쉼표 [0] 2 2 5 3 2 3 3" xfId="13564" xr:uid="{00000000-0005-0000-0000-0000FB120000}"/>
    <cellStyle name="쉼표 [0] 2 2 5 3 2 4" xfId="8260" xr:uid="{00000000-0005-0000-0000-0000FC120000}"/>
    <cellStyle name="쉼표 [0] 2 2 5 3 2 4 2" xfId="15332" xr:uid="{00000000-0005-0000-0000-0000FD120000}"/>
    <cellStyle name="쉼표 [0] 2 2 5 3 2 5" xfId="11796" xr:uid="{00000000-0005-0000-0000-0000FE120000}"/>
    <cellStyle name="쉼표 [0] 2 2 5 3 3" xfId="4972" xr:uid="{00000000-0005-0000-0000-0000FF120000}"/>
    <cellStyle name="쉼표 [0] 2 2 5 3 3 2" xfId="5856" xr:uid="{00000000-0005-0000-0000-000000130000}"/>
    <cellStyle name="쉼표 [0] 2 2 5 3 3 2 2" xfId="7624" xr:uid="{00000000-0005-0000-0000-000001130000}"/>
    <cellStyle name="쉼표 [0] 2 2 5 3 3 2 2 2" xfId="11208" xr:uid="{00000000-0005-0000-0000-000002130000}"/>
    <cellStyle name="쉼표 [0] 2 2 5 3 3 2 2 2 2" xfId="18280" xr:uid="{00000000-0005-0000-0000-000003130000}"/>
    <cellStyle name="쉼표 [0] 2 2 5 3 3 2 2 3" xfId="14744" xr:uid="{00000000-0005-0000-0000-000004130000}"/>
    <cellStyle name="쉼표 [0] 2 2 5 3 3 2 3" xfId="9440" xr:uid="{00000000-0005-0000-0000-000005130000}"/>
    <cellStyle name="쉼표 [0] 2 2 5 3 3 2 3 2" xfId="16512" xr:uid="{00000000-0005-0000-0000-000006130000}"/>
    <cellStyle name="쉼표 [0] 2 2 5 3 3 2 4" xfId="12976" xr:uid="{00000000-0005-0000-0000-000007130000}"/>
    <cellStyle name="쉼표 [0] 2 2 5 3 3 3" xfId="6740" xr:uid="{00000000-0005-0000-0000-000008130000}"/>
    <cellStyle name="쉼표 [0] 2 2 5 3 3 3 2" xfId="10324" xr:uid="{00000000-0005-0000-0000-000009130000}"/>
    <cellStyle name="쉼표 [0] 2 2 5 3 3 3 2 2" xfId="17396" xr:uid="{00000000-0005-0000-0000-00000A130000}"/>
    <cellStyle name="쉼표 [0] 2 2 5 3 3 3 3" xfId="13860" xr:uid="{00000000-0005-0000-0000-00000B130000}"/>
    <cellStyle name="쉼표 [0] 2 2 5 3 3 4" xfId="8556" xr:uid="{00000000-0005-0000-0000-00000C130000}"/>
    <cellStyle name="쉼표 [0] 2 2 5 3 3 4 2" xfId="15628" xr:uid="{00000000-0005-0000-0000-00000D130000}"/>
    <cellStyle name="쉼표 [0] 2 2 5 3 3 5" xfId="12092" xr:uid="{00000000-0005-0000-0000-00000E130000}"/>
    <cellStyle name="쉼표 [0] 2 2 5 3 4" xfId="5266" xr:uid="{00000000-0005-0000-0000-00000F130000}"/>
    <cellStyle name="쉼표 [0] 2 2 5 3 4 2" xfId="7034" xr:uid="{00000000-0005-0000-0000-000010130000}"/>
    <cellStyle name="쉼표 [0] 2 2 5 3 4 2 2" xfId="10618" xr:uid="{00000000-0005-0000-0000-000011130000}"/>
    <cellStyle name="쉼표 [0] 2 2 5 3 4 2 2 2" xfId="17690" xr:uid="{00000000-0005-0000-0000-000012130000}"/>
    <cellStyle name="쉼표 [0] 2 2 5 3 4 2 3" xfId="14154" xr:uid="{00000000-0005-0000-0000-000013130000}"/>
    <cellStyle name="쉼표 [0] 2 2 5 3 4 3" xfId="8850" xr:uid="{00000000-0005-0000-0000-000014130000}"/>
    <cellStyle name="쉼표 [0] 2 2 5 3 4 3 2" xfId="15922" xr:uid="{00000000-0005-0000-0000-000015130000}"/>
    <cellStyle name="쉼표 [0] 2 2 5 3 4 4" xfId="12386" xr:uid="{00000000-0005-0000-0000-000016130000}"/>
    <cellStyle name="쉼표 [0] 2 2 5 3 5" xfId="6150" xr:uid="{00000000-0005-0000-0000-000017130000}"/>
    <cellStyle name="쉼표 [0] 2 2 5 3 5 2" xfId="9734" xr:uid="{00000000-0005-0000-0000-000018130000}"/>
    <cellStyle name="쉼표 [0] 2 2 5 3 5 2 2" xfId="16806" xr:uid="{00000000-0005-0000-0000-000019130000}"/>
    <cellStyle name="쉼표 [0] 2 2 5 3 5 3" xfId="13270" xr:uid="{00000000-0005-0000-0000-00001A130000}"/>
    <cellStyle name="쉼표 [0] 2 2 5 3 6" xfId="7936" xr:uid="{00000000-0005-0000-0000-00001B130000}"/>
    <cellStyle name="쉼표 [0] 2 2 5 3 6 2" xfId="15038" xr:uid="{00000000-0005-0000-0000-00001C130000}"/>
    <cellStyle name="쉼표 [0] 2 2 5 3 7" xfId="11502" xr:uid="{00000000-0005-0000-0000-00001D130000}"/>
    <cellStyle name="쉼표 [0] 2 2 5 4" xfId="4674" xr:uid="{00000000-0005-0000-0000-00001E130000}"/>
    <cellStyle name="쉼표 [0] 2 2 5 4 2" xfId="5558" xr:uid="{00000000-0005-0000-0000-00001F130000}"/>
    <cellStyle name="쉼표 [0] 2 2 5 4 2 2" xfId="7326" xr:uid="{00000000-0005-0000-0000-000020130000}"/>
    <cellStyle name="쉼표 [0] 2 2 5 4 2 2 2" xfId="10910" xr:uid="{00000000-0005-0000-0000-000021130000}"/>
    <cellStyle name="쉼표 [0] 2 2 5 4 2 2 2 2" xfId="17982" xr:uid="{00000000-0005-0000-0000-000022130000}"/>
    <cellStyle name="쉼표 [0] 2 2 5 4 2 2 3" xfId="14446" xr:uid="{00000000-0005-0000-0000-000023130000}"/>
    <cellStyle name="쉼표 [0] 2 2 5 4 2 3" xfId="9142" xr:uid="{00000000-0005-0000-0000-000024130000}"/>
    <cellStyle name="쉼표 [0] 2 2 5 4 2 3 2" xfId="16214" xr:uid="{00000000-0005-0000-0000-000025130000}"/>
    <cellStyle name="쉼표 [0] 2 2 5 4 2 4" xfId="12678" xr:uid="{00000000-0005-0000-0000-000026130000}"/>
    <cellStyle name="쉼표 [0] 2 2 5 4 3" xfId="6442" xr:uid="{00000000-0005-0000-0000-000027130000}"/>
    <cellStyle name="쉼표 [0] 2 2 5 4 3 2" xfId="10026" xr:uid="{00000000-0005-0000-0000-000028130000}"/>
    <cellStyle name="쉼표 [0] 2 2 5 4 3 2 2" xfId="17098" xr:uid="{00000000-0005-0000-0000-000029130000}"/>
    <cellStyle name="쉼표 [0] 2 2 5 4 3 3" xfId="13562" xr:uid="{00000000-0005-0000-0000-00002A130000}"/>
    <cellStyle name="쉼표 [0] 2 2 5 4 4" xfId="8258" xr:uid="{00000000-0005-0000-0000-00002B130000}"/>
    <cellStyle name="쉼표 [0] 2 2 5 4 4 2" xfId="15330" xr:uid="{00000000-0005-0000-0000-00002C130000}"/>
    <cellStyle name="쉼표 [0] 2 2 5 4 5" xfId="11794" xr:uid="{00000000-0005-0000-0000-00002D130000}"/>
    <cellStyle name="쉼표 [0] 2 2 5 5" xfId="4970" xr:uid="{00000000-0005-0000-0000-00002E130000}"/>
    <cellStyle name="쉼표 [0] 2 2 5 5 2" xfId="5854" xr:uid="{00000000-0005-0000-0000-00002F130000}"/>
    <cellStyle name="쉼표 [0] 2 2 5 5 2 2" xfId="7622" xr:uid="{00000000-0005-0000-0000-000030130000}"/>
    <cellStyle name="쉼표 [0] 2 2 5 5 2 2 2" xfId="11206" xr:uid="{00000000-0005-0000-0000-000031130000}"/>
    <cellStyle name="쉼표 [0] 2 2 5 5 2 2 2 2" xfId="18278" xr:uid="{00000000-0005-0000-0000-000032130000}"/>
    <cellStyle name="쉼표 [0] 2 2 5 5 2 2 3" xfId="14742" xr:uid="{00000000-0005-0000-0000-000033130000}"/>
    <cellStyle name="쉼표 [0] 2 2 5 5 2 3" xfId="9438" xr:uid="{00000000-0005-0000-0000-000034130000}"/>
    <cellStyle name="쉼표 [0] 2 2 5 5 2 3 2" xfId="16510" xr:uid="{00000000-0005-0000-0000-000035130000}"/>
    <cellStyle name="쉼표 [0] 2 2 5 5 2 4" xfId="12974" xr:uid="{00000000-0005-0000-0000-000036130000}"/>
    <cellStyle name="쉼표 [0] 2 2 5 5 3" xfId="6738" xr:uid="{00000000-0005-0000-0000-000037130000}"/>
    <cellStyle name="쉼표 [0] 2 2 5 5 3 2" xfId="10322" xr:uid="{00000000-0005-0000-0000-000038130000}"/>
    <cellStyle name="쉼표 [0] 2 2 5 5 3 2 2" xfId="17394" xr:uid="{00000000-0005-0000-0000-000039130000}"/>
    <cellStyle name="쉼표 [0] 2 2 5 5 3 3" xfId="13858" xr:uid="{00000000-0005-0000-0000-00003A130000}"/>
    <cellStyle name="쉼표 [0] 2 2 5 5 4" xfId="8554" xr:uid="{00000000-0005-0000-0000-00003B130000}"/>
    <cellStyle name="쉼표 [0] 2 2 5 5 4 2" xfId="15626" xr:uid="{00000000-0005-0000-0000-00003C130000}"/>
    <cellStyle name="쉼표 [0] 2 2 5 5 5" xfId="12090" xr:uid="{00000000-0005-0000-0000-00003D130000}"/>
    <cellStyle name="쉼표 [0] 2 2 5 6" xfId="5264" xr:uid="{00000000-0005-0000-0000-00003E130000}"/>
    <cellStyle name="쉼표 [0] 2 2 5 6 2" xfId="7032" xr:uid="{00000000-0005-0000-0000-00003F130000}"/>
    <cellStyle name="쉼표 [0] 2 2 5 6 2 2" xfId="10616" xr:uid="{00000000-0005-0000-0000-000040130000}"/>
    <cellStyle name="쉼표 [0] 2 2 5 6 2 2 2" xfId="17688" xr:uid="{00000000-0005-0000-0000-000041130000}"/>
    <cellStyle name="쉼표 [0] 2 2 5 6 2 3" xfId="14152" xr:uid="{00000000-0005-0000-0000-000042130000}"/>
    <cellStyle name="쉼표 [0] 2 2 5 6 3" xfId="8848" xr:uid="{00000000-0005-0000-0000-000043130000}"/>
    <cellStyle name="쉼표 [0] 2 2 5 6 3 2" xfId="15920" xr:uid="{00000000-0005-0000-0000-000044130000}"/>
    <cellStyle name="쉼표 [0] 2 2 5 6 4" xfId="12384" xr:uid="{00000000-0005-0000-0000-000045130000}"/>
    <cellStyle name="쉼표 [0] 2 2 5 7" xfId="6148" xr:uid="{00000000-0005-0000-0000-000046130000}"/>
    <cellStyle name="쉼표 [0] 2 2 5 7 2" xfId="9732" xr:uid="{00000000-0005-0000-0000-000047130000}"/>
    <cellStyle name="쉼표 [0] 2 2 5 7 2 2" xfId="16804" xr:uid="{00000000-0005-0000-0000-000048130000}"/>
    <cellStyle name="쉼표 [0] 2 2 5 7 3" xfId="13268" xr:uid="{00000000-0005-0000-0000-000049130000}"/>
    <cellStyle name="쉼표 [0] 2 2 5 8" xfId="7934" xr:uid="{00000000-0005-0000-0000-00004A130000}"/>
    <cellStyle name="쉼표 [0] 2 2 5 8 2" xfId="15036" xr:uid="{00000000-0005-0000-0000-00004B130000}"/>
    <cellStyle name="쉼표 [0] 2 2 5 9" xfId="11500" xr:uid="{00000000-0005-0000-0000-00004C130000}"/>
    <cellStyle name="쉼표 [0] 2 2 6" xfId="3812" xr:uid="{00000000-0005-0000-0000-00004D130000}"/>
    <cellStyle name="쉼표 [0] 2 2 6 2" xfId="4677" xr:uid="{00000000-0005-0000-0000-00004E130000}"/>
    <cellStyle name="쉼표 [0] 2 2 6 2 2" xfId="5561" xr:uid="{00000000-0005-0000-0000-00004F130000}"/>
    <cellStyle name="쉼표 [0] 2 2 6 2 2 2" xfId="7329" xr:uid="{00000000-0005-0000-0000-000050130000}"/>
    <cellStyle name="쉼표 [0] 2 2 6 2 2 2 2" xfId="10913" xr:uid="{00000000-0005-0000-0000-000051130000}"/>
    <cellStyle name="쉼표 [0] 2 2 6 2 2 2 2 2" xfId="17985" xr:uid="{00000000-0005-0000-0000-000052130000}"/>
    <cellStyle name="쉼표 [0] 2 2 6 2 2 2 3" xfId="14449" xr:uid="{00000000-0005-0000-0000-000053130000}"/>
    <cellStyle name="쉼표 [0] 2 2 6 2 2 3" xfId="9145" xr:uid="{00000000-0005-0000-0000-000054130000}"/>
    <cellStyle name="쉼표 [0] 2 2 6 2 2 3 2" xfId="16217" xr:uid="{00000000-0005-0000-0000-000055130000}"/>
    <cellStyle name="쉼표 [0] 2 2 6 2 2 4" xfId="12681" xr:uid="{00000000-0005-0000-0000-000056130000}"/>
    <cellStyle name="쉼표 [0] 2 2 6 2 3" xfId="6445" xr:uid="{00000000-0005-0000-0000-000057130000}"/>
    <cellStyle name="쉼표 [0] 2 2 6 2 3 2" xfId="10029" xr:uid="{00000000-0005-0000-0000-000058130000}"/>
    <cellStyle name="쉼표 [0] 2 2 6 2 3 2 2" xfId="17101" xr:uid="{00000000-0005-0000-0000-000059130000}"/>
    <cellStyle name="쉼표 [0] 2 2 6 2 3 3" xfId="13565" xr:uid="{00000000-0005-0000-0000-00005A130000}"/>
    <cellStyle name="쉼표 [0] 2 2 6 2 4" xfId="8261" xr:uid="{00000000-0005-0000-0000-00005B130000}"/>
    <cellStyle name="쉼표 [0] 2 2 6 2 4 2" xfId="15333" xr:uid="{00000000-0005-0000-0000-00005C130000}"/>
    <cellStyle name="쉼표 [0] 2 2 6 2 5" xfId="11797" xr:uid="{00000000-0005-0000-0000-00005D130000}"/>
    <cellStyle name="쉼표 [0] 2 2 6 3" xfId="4973" xr:uid="{00000000-0005-0000-0000-00005E130000}"/>
    <cellStyle name="쉼표 [0] 2 2 6 3 2" xfId="5857" xr:uid="{00000000-0005-0000-0000-00005F130000}"/>
    <cellStyle name="쉼표 [0] 2 2 6 3 2 2" xfId="7625" xr:uid="{00000000-0005-0000-0000-000060130000}"/>
    <cellStyle name="쉼표 [0] 2 2 6 3 2 2 2" xfId="11209" xr:uid="{00000000-0005-0000-0000-000061130000}"/>
    <cellStyle name="쉼표 [0] 2 2 6 3 2 2 2 2" xfId="18281" xr:uid="{00000000-0005-0000-0000-000062130000}"/>
    <cellStyle name="쉼표 [0] 2 2 6 3 2 2 3" xfId="14745" xr:uid="{00000000-0005-0000-0000-000063130000}"/>
    <cellStyle name="쉼표 [0] 2 2 6 3 2 3" xfId="9441" xr:uid="{00000000-0005-0000-0000-000064130000}"/>
    <cellStyle name="쉼표 [0] 2 2 6 3 2 3 2" xfId="16513" xr:uid="{00000000-0005-0000-0000-000065130000}"/>
    <cellStyle name="쉼표 [0] 2 2 6 3 2 4" xfId="12977" xr:uid="{00000000-0005-0000-0000-000066130000}"/>
    <cellStyle name="쉼표 [0] 2 2 6 3 3" xfId="6741" xr:uid="{00000000-0005-0000-0000-000067130000}"/>
    <cellStyle name="쉼표 [0] 2 2 6 3 3 2" xfId="10325" xr:uid="{00000000-0005-0000-0000-000068130000}"/>
    <cellStyle name="쉼표 [0] 2 2 6 3 3 2 2" xfId="17397" xr:uid="{00000000-0005-0000-0000-000069130000}"/>
    <cellStyle name="쉼표 [0] 2 2 6 3 3 3" xfId="13861" xr:uid="{00000000-0005-0000-0000-00006A130000}"/>
    <cellStyle name="쉼표 [0] 2 2 6 3 4" xfId="8557" xr:uid="{00000000-0005-0000-0000-00006B130000}"/>
    <cellStyle name="쉼표 [0] 2 2 6 3 4 2" xfId="15629" xr:uid="{00000000-0005-0000-0000-00006C130000}"/>
    <cellStyle name="쉼표 [0] 2 2 6 3 5" xfId="12093" xr:uid="{00000000-0005-0000-0000-00006D130000}"/>
    <cellStyle name="쉼표 [0] 2 2 6 4" xfId="5267" xr:uid="{00000000-0005-0000-0000-00006E130000}"/>
    <cellStyle name="쉼표 [0] 2 2 6 4 2" xfId="7035" xr:uid="{00000000-0005-0000-0000-00006F130000}"/>
    <cellStyle name="쉼표 [0] 2 2 6 4 2 2" xfId="10619" xr:uid="{00000000-0005-0000-0000-000070130000}"/>
    <cellStyle name="쉼표 [0] 2 2 6 4 2 2 2" xfId="17691" xr:uid="{00000000-0005-0000-0000-000071130000}"/>
    <cellStyle name="쉼표 [0] 2 2 6 4 2 3" xfId="14155" xr:uid="{00000000-0005-0000-0000-000072130000}"/>
    <cellStyle name="쉼표 [0] 2 2 6 4 3" xfId="8851" xr:uid="{00000000-0005-0000-0000-000073130000}"/>
    <cellStyle name="쉼표 [0] 2 2 6 4 3 2" xfId="15923" xr:uid="{00000000-0005-0000-0000-000074130000}"/>
    <cellStyle name="쉼표 [0] 2 2 6 4 4" xfId="12387" xr:uid="{00000000-0005-0000-0000-000075130000}"/>
    <cellStyle name="쉼표 [0] 2 2 6 5" xfId="6151" xr:uid="{00000000-0005-0000-0000-000076130000}"/>
    <cellStyle name="쉼표 [0] 2 2 6 5 2" xfId="9735" xr:uid="{00000000-0005-0000-0000-000077130000}"/>
    <cellStyle name="쉼표 [0] 2 2 6 5 2 2" xfId="16807" xr:uid="{00000000-0005-0000-0000-000078130000}"/>
    <cellStyle name="쉼표 [0] 2 2 6 5 3" xfId="13271" xr:uid="{00000000-0005-0000-0000-000079130000}"/>
    <cellStyle name="쉼표 [0] 2 2 6 6" xfId="7937" xr:uid="{00000000-0005-0000-0000-00007A130000}"/>
    <cellStyle name="쉼표 [0] 2 2 6 6 2" xfId="15039" xr:uid="{00000000-0005-0000-0000-00007B130000}"/>
    <cellStyle name="쉼표 [0] 2 2 6 7" xfId="11503" xr:uid="{00000000-0005-0000-0000-00007C130000}"/>
    <cellStyle name="쉼표 [0] 2 2 7" xfId="3813" xr:uid="{00000000-0005-0000-0000-00007D130000}"/>
    <cellStyle name="쉼표 [0] 2 2 7 2" xfId="3814" xr:uid="{00000000-0005-0000-0000-00007E130000}"/>
    <cellStyle name="쉼표 [0] 2 2 8" xfId="3815" xr:uid="{00000000-0005-0000-0000-00007F130000}"/>
    <cellStyle name="쉼표 [0] 2 2 9" xfId="3816" xr:uid="{00000000-0005-0000-0000-000080130000}"/>
    <cellStyle name="쉼표 [0] 2 2_004_노동" xfId="3817" xr:uid="{00000000-0005-0000-0000-000081130000}"/>
    <cellStyle name="쉼표 [0] 2 3" xfId="456" xr:uid="{00000000-0005-0000-0000-000082130000}"/>
    <cellStyle name="쉼표 [0] 2 3 2" xfId="457" xr:uid="{00000000-0005-0000-0000-000083130000}"/>
    <cellStyle name="쉼표 [0] 2 3 2 2" xfId="1396" xr:uid="{00000000-0005-0000-0000-000084130000}"/>
    <cellStyle name="쉼표 [0] 2 3 2 2 2" xfId="4643" xr:uid="{00000000-0005-0000-0000-000085130000}"/>
    <cellStyle name="쉼표 [0] 2 3 2 2 2 2" xfId="5527" xr:uid="{00000000-0005-0000-0000-000086130000}"/>
    <cellStyle name="쉼표 [0] 2 3 2 2 2 2 2" xfId="7295" xr:uid="{00000000-0005-0000-0000-000087130000}"/>
    <cellStyle name="쉼표 [0] 2 3 2 2 2 2 2 2" xfId="10879" xr:uid="{00000000-0005-0000-0000-000088130000}"/>
    <cellStyle name="쉼표 [0] 2 3 2 2 2 2 2 2 2" xfId="17951" xr:uid="{00000000-0005-0000-0000-000089130000}"/>
    <cellStyle name="쉼표 [0] 2 3 2 2 2 2 2 3" xfId="14415" xr:uid="{00000000-0005-0000-0000-00008A130000}"/>
    <cellStyle name="쉼표 [0] 2 3 2 2 2 2 3" xfId="9111" xr:uid="{00000000-0005-0000-0000-00008B130000}"/>
    <cellStyle name="쉼표 [0] 2 3 2 2 2 2 3 2" xfId="16183" xr:uid="{00000000-0005-0000-0000-00008C130000}"/>
    <cellStyle name="쉼표 [0] 2 3 2 2 2 2 4" xfId="12647" xr:uid="{00000000-0005-0000-0000-00008D130000}"/>
    <cellStyle name="쉼표 [0] 2 3 2 2 2 3" xfId="6411" xr:uid="{00000000-0005-0000-0000-00008E130000}"/>
    <cellStyle name="쉼표 [0] 2 3 2 2 2 3 2" xfId="9995" xr:uid="{00000000-0005-0000-0000-00008F130000}"/>
    <cellStyle name="쉼표 [0] 2 3 2 2 2 3 2 2" xfId="17067" xr:uid="{00000000-0005-0000-0000-000090130000}"/>
    <cellStyle name="쉼표 [0] 2 3 2 2 2 3 3" xfId="13531" xr:uid="{00000000-0005-0000-0000-000091130000}"/>
    <cellStyle name="쉼표 [0] 2 3 2 2 2 4" xfId="8227" xr:uid="{00000000-0005-0000-0000-000092130000}"/>
    <cellStyle name="쉼표 [0] 2 3 2 2 2 4 2" xfId="15299" xr:uid="{00000000-0005-0000-0000-000093130000}"/>
    <cellStyle name="쉼표 [0] 2 3 2 2 2 5" xfId="11763" xr:uid="{00000000-0005-0000-0000-000094130000}"/>
    <cellStyle name="쉼표 [0] 2 3 2 2 3" xfId="4939" xr:uid="{00000000-0005-0000-0000-000095130000}"/>
    <cellStyle name="쉼표 [0] 2 3 2 2 3 2" xfId="5823" xr:uid="{00000000-0005-0000-0000-000096130000}"/>
    <cellStyle name="쉼표 [0] 2 3 2 2 3 2 2" xfId="7591" xr:uid="{00000000-0005-0000-0000-000097130000}"/>
    <cellStyle name="쉼표 [0] 2 3 2 2 3 2 2 2" xfId="11175" xr:uid="{00000000-0005-0000-0000-000098130000}"/>
    <cellStyle name="쉼표 [0] 2 3 2 2 3 2 2 2 2" xfId="18247" xr:uid="{00000000-0005-0000-0000-000099130000}"/>
    <cellStyle name="쉼표 [0] 2 3 2 2 3 2 2 3" xfId="14711" xr:uid="{00000000-0005-0000-0000-00009A130000}"/>
    <cellStyle name="쉼표 [0] 2 3 2 2 3 2 3" xfId="9407" xr:uid="{00000000-0005-0000-0000-00009B130000}"/>
    <cellStyle name="쉼표 [0] 2 3 2 2 3 2 3 2" xfId="16479" xr:uid="{00000000-0005-0000-0000-00009C130000}"/>
    <cellStyle name="쉼표 [0] 2 3 2 2 3 2 4" xfId="12943" xr:uid="{00000000-0005-0000-0000-00009D130000}"/>
    <cellStyle name="쉼표 [0] 2 3 2 2 3 3" xfId="6707" xr:uid="{00000000-0005-0000-0000-00009E130000}"/>
    <cellStyle name="쉼표 [0] 2 3 2 2 3 3 2" xfId="10291" xr:uid="{00000000-0005-0000-0000-00009F130000}"/>
    <cellStyle name="쉼표 [0] 2 3 2 2 3 3 2 2" xfId="17363" xr:uid="{00000000-0005-0000-0000-0000A0130000}"/>
    <cellStyle name="쉼표 [0] 2 3 2 2 3 3 3" xfId="13827" xr:uid="{00000000-0005-0000-0000-0000A1130000}"/>
    <cellStyle name="쉼표 [0] 2 3 2 2 3 4" xfId="8523" xr:uid="{00000000-0005-0000-0000-0000A2130000}"/>
    <cellStyle name="쉼표 [0] 2 3 2 2 3 4 2" xfId="15595" xr:uid="{00000000-0005-0000-0000-0000A3130000}"/>
    <cellStyle name="쉼표 [0] 2 3 2 2 3 5" xfId="12059" xr:uid="{00000000-0005-0000-0000-0000A4130000}"/>
    <cellStyle name="쉼표 [0] 2 3 2 2 4" xfId="5233" xr:uid="{00000000-0005-0000-0000-0000A5130000}"/>
    <cellStyle name="쉼표 [0] 2 3 2 2 4 2" xfId="7001" xr:uid="{00000000-0005-0000-0000-0000A6130000}"/>
    <cellStyle name="쉼표 [0] 2 3 2 2 4 2 2" xfId="10585" xr:uid="{00000000-0005-0000-0000-0000A7130000}"/>
    <cellStyle name="쉼표 [0] 2 3 2 2 4 2 2 2" xfId="17657" xr:uid="{00000000-0005-0000-0000-0000A8130000}"/>
    <cellStyle name="쉼표 [0] 2 3 2 2 4 2 3" xfId="14121" xr:uid="{00000000-0005-0000-0000-0000A9130000}"/>
    <cellStyle name="쉼표 [0] 2 3 2 2 4 3" xfId="8817" xr:uid="{00000000-0005-0000-0000-0000AA130000}"/>
    <cellStyle name="쉼표 [0] 2 3 2 2 4 3 2" xfId="15889" xr:uid="{00000000-0005-0000-0000-0000AB130000}"/>
    <cellStyle name="쉼표 [0] 2 3 2 2 4 4" xfId="12353" xr:uid="{00000000-0005-0000-0000-0000AC130000}"/>
    <cellStyle name="쉼표 [0] 2 3 2 2 5" xfId="6117" xr:uid="{00000000-0005-0000-0000-0000AD130000}"/>
    <cellStyle name="쉼표 [0] 2 3 2 2 5 2" xfId="9701" xr:uid="{00000000-0005-0000-0000-0000AE130000}"/>
    <cellStyle name="쉼표 [0] 2 3 2 2 5 2 2" xfId="16773" xr:uid="{00000000-0005-0000-0000-0000AF130000}"/>
    <cellStyle name="쉼표 [0] 2 3 2 2 5 3" xfId="13237" xr:uid="{00000000-0005-0000-0000-0000B0130000}"/>
    <cellStyle name="쉼표 [0] 2 3 2 2 6" xfId="7892" xr:uid="{00000000-0005-0000-0000-0000B1130000}"/>
    <cellStyle name="쉼표 [0] 2 3 2 2 6 2" xfId="15005" xr:uid="{00000000-0005-0000-0000-0000B2130000}"/>
    <cellStyle name="쉼표 [0] 2 3 2 2 7" xfId="11469" xr:uid="{00000000-0005-0000-0000-0000B3130000}"/>
    <cellStyle name="쉼표 [0] 2 3 3" xfId="3818" xr:uid="{00000000-0005-0000-0000-0000B4130000}"/>
    <cellStyle name="쉼표 [0] 2 3 3 2" xfId="4678" xr:uid="{00000000-0005-0000-0000-0000B5130000}"/>
    <cellStyle name="쉼표 [0] 2 3 3 2 2" xfId="5562" xr:uid="{00000000-0005-0000-0000-0000B6130000}"/>
    <cellStyle name="쉼표 [0] 2 3 3 2 2 2" xfId="7330" xr:uid="{00000000-0005-0000-0000-0000B7130000}"/>
    <cellStyle name="쉼표 [0] 2 3 3 2 2 2 2" xfId="10914" xr:uid="{00000000-0005-0000-0000-0000B8130000}"/>
    <cellStyle name="쉼표 [0] 2 3 3 2 2 2 2 2" xfId="17986" xr:uid="{00000000-0005-0000-0000-0000B9130000}"/>
    <cellStyle name="쉼표 [0] 2 3 3 2 2 2 3" xfId="14450" xr:uid="{00000000-0005-0000-0000-0000BA130000}"/>
    <cellStyle name="쉼표 [0] 2 3 3 2 2 3" xfId="9146" xr:uid="{00000000-0005-0000-0000-0000BB130000}"/>
    <cellStyle name="쉼표 [0] 2 3 3 2 2 3 2" xfId="16218" xr:uid="{00000000-0005-0000-0000-0000BC130000}"/>
    <cellStyle name="쉼표 [0] 2 3 3 2 2 4" xfId="12682" xr:uid="{00000000-0005-0000-0000-0000BD130000}"/>
    <cellStyle name="쉼표 [0] 2 3 3 2 3" xfId="6446" xr:uid="{00000000-0005-0000-0000-0000BE130000}"/>
    <cellStyle name="쉼표 [0] 2 3 3 2 3 2" xfId="10030" xr:uid="{00000000-0005-0000-0000-0000BF130000}"/>
    <cellStyle name="쉼표 [0] 2 3 3 2 3 2 2" xfId="17102" xr:uid="{00000000-0005-0000-0000-0000C0130000}"/>
    <cellStyle name="쉼표 [0] 2 3 3 2 3 3" xfId="13566" xr:uid="{00000000-0005-0000-0000-0000C1130000}"/>
    <cellStyle name="쉼표 [0] 2 3 3 2 4" xfId="8262" xr:uid="{00000000-0005-0000-0000-0000C2130000}"/>
    <cellStyle name="쉼표 [0] 2 3 3 2 4 2" xfId="15334" xr:uid="{00000000-0005-0000-0000-0000C3130000}"/>
    <cellStyle name="쉼표 [0] 2 3 3 2 5" xfId="11798" xr:uid="{00000000-0005-0000-0000-0000C4130000}"/>
    <cellStyle name="쉼표 [0] 2 3 3 3" xfId="4974" xr:uid="{00000000-0005-0000-0000-0000C5130000}"/>
    <cellStyle name="쉼표 [0] 2 3 3 3 2" xfId="5858" xr:uid="{00000000-0005-0000-0000-0000C6130000}"/>
    <cellStyle name="쉼표 [0] 2 3 3 3 2 2" xfId="7626" xr:uid="{00000000-0005-0000-0000-0000C7130000}"/>
    <cellStyle name="쉼표 [0] 2 3 3 3 2 2 2" xfId="11210" xr:uid="{00000000-0005-0000-0000-0000C8130000}"/>
    <cellStyle name="쉼표 [0] 2 3 3 3 2 2 2 2" xfId="18282" xr:uid="{00000000-0005-0000-0000-0000C9130000}"/>
    <cellStyle name="쉼표 [0] 2 3 3 3 2 2 3" xfId="14746" xr:uid="{00000000-0005-0000-0000-0000CA130000}"/>
    <cellStyle name="쉼표 [0] 2 3 3 3 2 3" xfId="9442" xr:uid="{00000000-0005-0000-0000-0000CB130000}"/>
    <cellStyle name="쉼표 [0] 2 3 3 3 2 3 2" xfId="16514" xr:uid="{00000000-0005-0000-0000-0000CC130000}"/>
    <cellStyle name="쉼표 [0] 2 3 3 3 2 4" xfId="12978" xr:uid="{00000000-0005-0000-0000-0000CD130000}"/>
    <cellStyle name="쉼표 [0] 2 3 3 3 3" xfId="6742" xr:uid="{00000000-0005-0000-0000-0000CE130000}"/>
    <cellStyle name="쉼표 [0] 2 3 3 3 3 2" xfId="10326" xr:uid="{00000000-0005-0000-0000-0000CF130000}"/>
    <cellStyle name="쉼표 [0] 2 3 3 3 3 2 2" xfId="17398" xr:uid="{00000000-0005-0000-0000-0000D0130000}"/>
    <cellStyle name="쉼표 [0] 2 3 3 3 3 3" xfId="13862" xr:uid="{00000000-0005-0000-0000-0000D1130000}"/>
    <cellStyle name="쉼표 [0] 2 3 3 3 4" xfId="8558" xr:uid="{00000000-0005-0000-0000-0000D2130000}"/>
    <cellStyle name="쉼표 [0] 2 3 3 3 4 2" xfId="15630" xr:uid="{00000000-0005-0000-0000-0000D3130000}"/>
    <cellStyle name="쉼표 [0] 2 3 3 3 5" xfId="12094" xr:uid="{00000000-0005-0000-0000-0000D4130000}"/>
    <cellStyle name="쉼표 [0] 2 3 3 4" xfId="5268" xr:uid="{00000000-0005-0000-0000-0000D5130000}"/>
    <cellStyle name="쉼표 [0] 2 3 3 4 2" xfId="7036" xr:uid="{00000000-0005-0000-0000-0000D6130000}"/>
    <cellStyle name="쉼표 [0] 2 3 3 4 2 2" xfId="10620" xr:uid="{00000000-0005-0000-0000-0000D7130000}"/>
    <cellStyle name="쉼표 [0] 2 3 3 4 2 2 2" xfId="17692" xr:uid="{00000000-0005-0000-0000-0000D8130000}"/>
    <cellStyle name="쉼표 [0] 2 3 3 4 2 3" xfId="14156" xr:uid="{00000000-0005-0000-0000-0000D9130000}"/>
    <cellStyle name="쉼표 [0] 2 3 3 4 3" xfId="8852" xr:uid="{00000000-0005-0000-0000-0000DA130000}"/>
    <cellStyle name="쉼표 [0] 2 3 3 4 3 2" xfId="15924" xr:uid="{00000000-0005-0000-0000-0000DB130000}"/>
    <cellStyle name="쉼표 [0] 2 3 3 4 4" xfId="12388" xr:uid="{00000000-0005-0000-0000-0000DC130000}"/>
    <cellStyle name="쉼표 [0] 2 3 3 5" xfId="6152" xr:uid="{00000000-0005-0000-0000-0000DD130000}"/>
    <cellStyle name="쉼표 [0] 2 3 3 5 2" xfId="9736" xr:uid="{00000000-0005-0000-0000-0000DE130000}"/>
    <cellStyle name="쉼표 [0] 2 3 3 5 2 2" xfId="16808" xr:uid="{00000000-0005-0000-0000-0000DF130000}"/>
    <cellStyle name="쉼표 [0] 2 3 3 5 3" xfId="13272" xr:uid="{00000000-0005-0000-0000-0000E0130000}"/>
    <cellStyle name="쉼표 [0] 2 3 3 6" xfId="7938" xr:uid="{00000000-0005-0000-0000-0000E1130000}"/>
    <cellStyle name="쉼표 [0] 2 3 3 6 2" xfId="15040" xr:uid="{00000000-0005-0000-0000-0000E2130000}"/>
    <cellStyle name="쉼표 [0] 2 3 3 7" xfId="11504" xr:uid="{00000000-0005-0000-0000-0000E3130000}"/>
    <cellStyle name="쉼표 [0] 2 3 4" xfId="4612" xr:uid="{00000000-0005-0000-0000-0000E4130000}"/>
    <cellStyle name="쉼표 [0] 2 3 4 2" xfId="5496" xr:uid="{00000000-0005-0000-0000-0000E5130000}"/>
    <cellStyle name="쉼표 [0] 2 3 4 2 2" xfId="7264" xr:uid="{00000000-0005-0000-0000-0000E6130000}"/>
    <cellStyle name="쉼표 [0] 2 3 4 2 2 2" xfId="10848" xr:uid="{00000000-0005-0000-0000-0000E7130000}"/>
    <cellStyle name="쉼표 [0] 2 3 4 2 2 2 2" xfId="17920" xr:uid="{00000000-0005-0000-0000-0000E8130000}"/>
    <cellStyle name="쉼표 [0] 2 3 4 2 2 3" xfId="14384" xr:uid="{00000000-0005-0000-0000-0000E9130000}"/>
    <cellStyle name="쉼표 [0] 2 3 4 2 3" xfId="9080" xr:uid="{00000000-0005-0000-0000-0000EA130000}"/>
    <cellStyle name="쉼표 [0] 2 3 4 2 3 2" xfId="16152" xr:uid="{00000000-0005-0000-0000-0000EB130000}"/>
    <cellStyle name="쉼표 [0] 2 3 4 2 4" xfId="12616" xr:uid="{00000000-0005-0000-0000-0000EC130000}"/>
    <cellStyle name="쉼표 [0] 2 3 4 3" xfId="6380" xr:uid="{00000000-0005-0000-0000-0000ED130000}"/>
    <cellStyle name="쉼표 [0] 2 3 4 3 2" xfId="9964" xr:uid="{00000000-0005-0000-0000-0000EE130000}"/>
    <cellStyle name="쉼표 [0] 2 3 4 3 2 2" xfId="17036" xr:uid="{00000000-0005-0000-0000-0000EF130000}"/>
    <cellStyle name="쉼표 [0] 2 3 4 3 3" xfId="13500" xr:uid="{00000000-0005-0000-0000-0000F0130000}"/>
    <cellStyle name="쉼표 [0] 2 3 4 4" xfId="8196" xr:uid="{00000000-0005-0000-0000-0000F1130000}"/>
    <cellStyle name="쉼표 [0] 2 3 4 4 2" xfId="15268" xr:uid="{00000000-0005-0000-0000-0000F2130000}"/>
    <cellStyle name="쉼표 [0] 2 3 4 5" xfId="11732" xr:uid="{00000000-0005-0000-0000-0000F3130000}"/>
    <cellStyle name="쉼표 [0] 2 3 5" xfId="4908" xr:uid="{00000000-0005-0000-0000-0000F4130000}"/>
    <cellStyle name="쉼표 [0] 2 3 5 2" xfId="5792" xr:uid="{00000000-0005-0000-0000-0000F5130000}"/>
    <cellStyle name="쉼표 [0] 2 3 5 2 2" xfId="7560" xr:uid="{00000000-0005-0000-0000-0000F6130000}"/>
    <cellStyle name="쉼표 [0] 2 3 5 2 2 2" xfId="11144" xr:uid="{00000000-0005-0000-0000-0000F7130000}"/>
    <cellStyle name="쉼표 [0] 2 3 5 2 2 2 2" xfId="18216" xr:uid="{00000000-0005-0000-0000-0000F8130000}"/>
    <cellStyle name="쉼표 [0] 2 3 5 2 2 3" xfId="14680" xr:uid="{00000000-0005-0000-0000-0000F9130000}"/>
    <cellStyle name="쉼표 [0] 2 3 5 2 3" xfId="9376" xr:uid="{00000000-0005-0000-0000-0000FA130000}"/>
    <cellStyle name="쉼표 [0] 2 3 5 2 3 2" xfId="16448" xr:uid="{00000000-0005-0000-0000-0000FB130000}"/>
    <cellStyle name="쉼표 [0] 2 3 5 2 4" xfId="12912" xr:uid="{00000000-0005-0000-0000-0000FC130000}"/>
    <cellStyle name="쉼표 [0] 2 3 5 3" xfId="6676" xr:uid="{00000000-0005-0000-0000-0000FD130000}"/>
    <cellStyle name="쉼표 [0] 2 3 5 3 2" xfId="10260" xr:uid="{00000000-0005-0000-0000-0000FE130000}"/>
    <cellStyle name="쉼표 [0] 2 3 5 3 2 2" xfId="17332" xr:uid="{00000000-0005-0000-0000-0000FF130000}"/>
    <cellStyle name="쉼표 [0] 2 3 5 3 3" xfId="13796" xr:uid="{00000000-0005-0000-0000-000000140000}"/>
    <cellStyle name="쉼표 [0] 2 3 5 4" xfId="8492" xr:uid="{00000000-0005-0000-0000-000001140000}"/>
    <cellStyle name="쉼표 [0] 2 3 5 4 2" xfId="15564" xr:uid="{00000000-0005-0000-0000-000002140000}"/>
    <cellStyle name="쉼표 [0] 2 3 5 5" xfId="12028" xr:uid="{00000000-0005-0000-0000-000003140000}"/>
    <cellStyle name="쉼표 [0] 2 3 6" xfId="5202" xr:uid="{00000000-0005-0000-0000-000004140000}"/>
    <cellStyle name="쉼표 [0] 2 3 6 2" xfId="6970" xr:uid="{00000000-0005-0000-0000-000005140000}"/>
    <cellStyle name="쉼표 [0] 2 3 6 2 2" xfId="10554" xr:uid="{00000000-0005-0000-0000-000006140000}"/>
    <cellStyle name="쉼표 [0] 2 3 6 2 2 2" xfId="17626" xr:uid="{00000000-0005-0000-0000-000007140000}"/>
    <cellStyle name="쉼표 [0] 2 3 6 2 3" xfId="14090" xr:uid="{00000000-0005-0000-0000-000008140000}"/>
    <cellStyle name="쉼표 [0] 2 3 6 3" xfId="8786" xr:uid="{00000000-0005-0000-0000-000009140000}"/>
    <cellStyle name="쉼표 [0] 2 3 6 3 2" xfId="15858" xr:uid="{00000000-0005-0000-0000-00000A140000}"/>
    <cellStyle name="쉼표 [0] 2 3 6 4" xfId="12322" xr:uid="{00000000-0005-0000-0000-00000B140000}"/>
    <cellStyle name="쉼표 [0] 2 3 7" xfId="6086" xr:uid="{00000000-0005-0000-0000-00000C140000}"/>
    <cellStyle name="쉼표 [0] 2 3 7 2" xfId="9670" xr:uid="{00000000-0005-0000-0000-00000D140000}"/>
    <cellStyle name="쉼표 [0] 2 3 7 2 2" xfId="16742" xr:uid="{00000000-0005-0000-0000-00000E140000}"/>
    <cellStyle name="쉼표 [0] 2 3 7 3" xfId="13206" xr:uid="{00000000-0005-0000-0000-00000F140000}"/>
    <cellStyle name="쉼표 [0] 2 3 8" xfId="7858" xr:uid="{00000000-0005-0000-0000-000010140000}"/>
    <cellStyle name="쉼표 [0] 2 3 8 2" xfId="14974" xr:uid="{00000000-0005-0000-0000-000011140000}"/>
    <cellStyle name="쉼표 [0] 2 3 9" xfId="11438" xr:uid="{00000000-0005-0000-0000-000012140000}"/>
    <cellStyle name="쉼표 [0] 2 4" xfId="458" xr:uid="{00000000-0005-0000-0000-000013140000}"/>
    <cellStyle name="쉼표 [0] 2 4 2" xfId="3819" xr:uid="{00000000-0005-0000-0000-000014140000}"/>
    <cellStyle name="쉼표 [0] 2 4 2 2" xfId="4679" xr:uid="{00000000-0005-0000-0000-000015140000}"/>
    <cellStyle name="쉼표 [0] 2 4 2 2 2" xfId="5563" xr:uid="{00000000-0005-0000-0000-000016140000}"/>
    <cellStyle name="쉼표 [0] 2 4 2 2 2 2" xfId="7331" xr:uid="{00000000-0005-0000-0000-000017140000}"/>
    <cellStyle name="쉼표 [0] 2 4 2 2 2 2 2" xfId="10915" xr:uid="{00000000-0005-0000-0000-000018140000}"/>
    <cellStyle name="쉼표 [0] 2 4 2 2 2 2 2 2" xfId="17987" xr:uid="{00000000-0005-0000-0000-000019140000}"/>
    <cellStyle name="쉼표 [0] 2 4 2 2 2 2 3" xfId="14451" xr:uid="{00000000-0005-0000-0000-00001A140000}"/>
    <cellStyle name="쉼표 [0] 2 4 2 2 2 3" xfId="9147" xr:uid="{00000000-0005-0000-0000-00001B140000}"/>
    <cellStyle name="쉼표 [0] 2 4 2 2 2 3 2" xfId="16219" xr:uid="{00000000-0005-0000-0000-00001C140000}"/>
    <cellStyle name="쉼표 [0] 2 4 2 2 2 4" xfId="12683" xr:uid="{00000000-0005-0000-0000-00001D140000}"/>
    <cellStyle name="쉼표 [0] 2 4 2 2 3" xfId="6447" xr:uid="{00000000-0005-0000-0000-00001E140000}"/>
    <cellStyle name="쉼표 [0] 2 4 2 2 3 2" xfId="10031" xr:uid="{00000000-0005-0000-0000-00001F140000}"/>
    <cellStyle name="쉼표 [0] 2 4 2 2 3 2 2" xfId="17103" xr:uid="{00000000-0005-0000-0000-000020140000}"/>
    <cellStyle name="쉼표 [0] 2 4 2 2 3 3" xfId="13567" xr:uid="{00000000-0005-0000-0000-000021140000}"/>
    <cellStyle name="쉼표 [0] 2 4 2 2 4" xfId="8263" xr:uid="{00000000-0005-0000-0000-000022140000}"/>
    <cellStyle name="쉼표 [0] 2 4 2 2 4 2" xfId="15335" xr:uid="{00000000-0005-0000-0000-000023140000}"/>
    <cellStyle name="쉼표 [0] 2 4 2 2 5" xfId="11799" xr:uid="{00000000-0005-0000-0000-000024140000}"/>
    <cellStyle name="쉼표 [0] 2 4 2 3" xfId="4975" xr:uid="{00000000-0005-0000-0000-000025140000}"/>
    <cellStyle name="쉼표 [0] 2 4 2 3 2" xfId="5859" xr:uid="{00000000-0005-0000-0000-000026140000}"/>
    <cellStyle name="쉼표 [0] 2 4 2 3 2 2" xfId="7627" xr:uid="{00000000-0005-0000-0000-000027140000}"/>
    <cellStyle name="쉼표 [0] 2 4 2 3 2 2 2" xfId="11211" xr:uid="{00000000-0005-0000-0000-000028140000}"/>
    <cellStyle name="쉼표 [0] 2 4 2 3 2 2 2 2" xfId="18283" xr:uid="{00000000-0005-0000-0000-000029140000}"/>
    <cellStyle name="쉼표 [0] 2 4 2 3 2 2 3" xfId="14747" xr:uid="{00000000-0005-0000-0000-00002A140000}"/>
    <cellStyle name="쉼표 [0] 2 4 2 3 2 3" xfId="9443" xr:uid="{00000000-0005-0000-0000-00002B140000}"/>
    <cellStyle name="쉼표 [0] 2 4 2 3 2 3 2" xfId="16515" xr:uid="{00000000-0005-0000-0000-00002C140000}"/>
    <cellStyle name="쉼표 [0] 2 4 2 3 2 4" xfId="12979" xr:uid="{00000000-0005-0000-0000-00002D140000}"/>
    <cellStyle name="쉼표 [0] 2 4 2 3 3" xfId="6743" xr:uid="{00000000-0005-0000-0000-00002E140000}"/>
    <cellStyle name="쉼표 [0] 2 4 2 3 3 2" xfId="10327" xr:uid="{00000000-0005-0000-0000-00002F140000}"/>
    <cellStyle name="쉼표 [0] 2 4 2 3 3 2 2" xfId="17399" xr:uid="{00000000-0005-0000-0000-000030140000}"/>
    <cellStyle name="쉼표 [0] 2 4 2 3 3 3" xfId="13863" xr:uid="{00000000-0005-0000-0000-000031140000}"/>
    <cellStyle name="쉼표 [0] 2 4 2 3 4" xfId="8559" xr:uid="{00000000-0005-0000-0000-000032140000}"/>
    <cellStyle name="쉼표 [0] 2 4 2 3 4 2" xfId="15631" xr:uid="{00000000-0005-0000-0000-000033140000}"/>
    <cellStyle name="쉼표 [0] 2 4 2 3 5" xfId="12095" xr:uid="{00000000-0005-0000-0000-000034140000}"/>
    <cellStyle name="쉼표 [0] 2 4 2 4" xfId="5269" xr:uid="{00000000-0005-0000-0000-000035140000}"/>
    <cellStyle name="쉼표 [0] 2 4 2 4 2" xfId="7037" xr:uid="{00000000-0005-0000-0000-000036140000}"/>
    <cellStyle name="쉼표 [0] 2 4 2 4 2 2" xfId="10621" xr:uid="{00000000-0005-0000-0000-000037140000}"/>
    <cellStyle name="쉼표 [0] 2 4 2 4 2 2 2" xfId="17693" xr:uid="{00000000-0005-0000-0000-000038140000}"/>
    <cellStyle name="쉼표 [0] 2 4 2 4 2 3" xfId="14157" xr:uid="{00000000-0005-0000-0000-000039140000}"/>
    <cellStyle name="쉼표 [0] 2 4 2 4 3" xfId="8853" xr:uid="{00000000-0005-0000-0000-00003A140000}"/>
    <cellStyle name="쉼표 [0] 2 4 2 4 3 2" xfId="15925" xr:uid="{00000000-0005-0000-0000-00003B140000}"/>
    <cellStyle name="쉼표 [0] 2 4 2 4 4" xfId="12389" xr:uid="{00000000-0005-0000-0000-00003C140000}"/>
    <cellStyle name="쉼표 [0] 2 4 2 5" xfId="6153" xr:uid="{00000000-0005-0000-0000-00003D140000}"/>
    <cellStyle name="쉼표 [0] 2 4 2 5 2" xfId="9737" xr:uid="{00000000-0005-0000-0000-00003E140000}"/>
    <cellStyle name="쉼표 [0] 2 4 2 5 2 2" xfId="16809" xr:uid="{00000000-0005-0000-0000-00003F140000}"/>
    <cellStyle name="쉼표 [0] 2 4 2 5 3" xfId="13273" xr:uid="{00000000-0005-0000-0000-000040140000}"/>
    <cellStyle name="쉼표 [0] 2 4 2 6" xfId="7939" xr:uid="{00000000-0005-0000-0000-000041140000}"/>
    <cellStyle name="쉼표 [0] 2 4 2 6 2" xfId="15041" xr:uid="{00000000-0005-0000-0000-000042140000}"/>
    <cellStyle name="쉼표 [0] 2 4 2 7" xfId="11505" xr:uid="{00000000-0005-0000-0000-000043140000}"/>
    <cellStyle name="쉼표 [0] 2 5" xfId="1397" xr:uid="{00000000-0005-0000-0000-000044140000}"/>
    <cellStyle name="쉼표 [0] 2 6" xfId="1398" xr:uid="{00000000-0005-0000-0000-000045140000}"/>
    <cellStyle name="쉼표 [0] 2 6 10" xfId="11470" xr:uid="{00000000-0005-0000-0000-000046140000}"/>
    <cellStyle name="쉼표 [0] 2 6 2" xfId="3820" xr:uid="{00000000-0005-0000-0000-000047140000}"/>
    <cellStyle name="쉼표 [0] 2 6 2 2" xfId="4680" xr:uid="{00000000-0005-0000-0000-000048140000}"/>
    <cellStyle name="쉼표 [0] 2 6 2 2 2" xfId="5564" xr:uid="{00000000-0005-0000-0000-000049140000}"/>
    <cellStyle name="쉼표 [0] 2 6 2 2 2 2" xfId="7332" xr:uid="{00000000-0005-0000-0000-00004A140000}"/>
    <cellStyle name="쉼표 [0] 2 6 2 2 2 2 2" xfId="10916" xr:uid="{00000000-0005-0000-0000-00004B140000}"/>
    <cellStyle name="쉼표 [0] 2 6 2 2 2 2 2 2" xfId="17988" xr:uid="{00000000-0005-0000-0000-00004C140000}"/>
    <cellStyle name="쉼표 [0] 2 6 2 2 2 2 3" xfId="14452" xr:uid="{00000000-0005-0000-0000-00004D140000}"/>
    <cellStyle name="쉼표 [0] 2 6 2 2 2 3" xfId="9148" xr:uid="{00000000-0005-0000-0000-00004E140000}"/>
    <cellStyle name="쉼표 [0] 2 6 2 2 2 3 2" xfId="16220" xr:uid="{00000000-0005-0000-0000-00004F140000}"/>
    <cellStyle name="쉼표 [0] 2 6 2 2 2 4" xfId="12684" xr:uid="{00000000-0005-0000-0000-000050140000}"/>
    <cellStyle name="쉼표 [0] 2 6 2 2 3" xfId="6448" xr:uid="{00000000-0005-0000-0000-000051140000}"/>
    <cellStyle name="쉼표 [0] 2 6 2 2 3 2" xfId="10032" xr:uid="{00000000-0005-0000-0000-000052140000}"/>
    <cellStyle name="쉼표 [0] 2 6 2 2 3 2 2" xfId="17104" xr:uid="{00000000-0005-0000-0000-000053140000}"/>
    <cellStyle name="쉼표 [0] 2 6 2 2 3 3" xfId="13568" xr:uid="{00000000-0005-0000-0000-000054140000}"/>
    <cellStyle name="쉼표 [0] 2 6 2 2 4" xfId="8264" xr:uid="{00000000-0005-0000-0000-000055140000}"/>
    <cellStyle name="쉼표 [0] 2 6 2 2 4 2" xfId="15336" xr:uid="{00000000-0005-0000-0000-000056140000}"/>
    <cellStyle name="쉼표 [0] 2 6 2 2 5" xfId="11800" xr:uid="{00000000-0005-0000-0000-000057140000}"/>
    <cellStyle name="쉼표 [0] 2 6 2 3" xfId="4976" xr:uid="{00000000-0005-0000-0000-000058140000}"/>
    <cellStyle name="쉼표 [0] 2 6 2 3 2" xfId="5860" xr:uid="{00000000-0005-0000-0000-000059140000}"/>
    <cellStyle name="쉼표 [0] 2 6 2 3 2 2" xfId="7628" xr:uid="{00000000-0005-0000-0000-00005A140000}"/>
    <cellStyle name="쉼표 [0] 2 6 2 3 2 2 2" xfId="11212" xr:uid="{00000000-0005-0000-0000-00005B140000}"/>
    <cellStyle name="쉼표 [0] 2 6 2 3 2 2 2 2" xfId="18284" xr:uid="{00000000-0005-0000-0000-00005C140000}"/>
    <cellStyle name="쉼표 [0] 2 6 2 3 2 2 3" xfId="14748" xr:uid="{00000000-0005-0000-0000-00005D140000}"/>
    <cellStyle name="쉼표 [0] 2 6 2 3 2 3" xfId="9444" xr:uid="{00000000-0005-0000-0000-00005E140000}"/>
    <cellStyle name="쉼표 [0] 2 6 2 3 2 3 2" xfId="16516" xr:uid="{00000000-0005-0000-0000-00005F140000}"/>
    <cellStyle name="쉼표 [0] 2 6 2 3 2 4" xfId="12980" xr:uid="{00000000-0005-0000-0000-000060140000}"/>
    <cellStyle name="쉼표 [0] 2 6 2 3 3" xfId="6744" xr:uid="{00000000-0005-0000-0000-000061140000}"/>
    <cellStyle name="쉼표 [0] 2 6 2 3 3 2" xfId="10328" xr:uid="{00000000-0005-0000-0000-000062140000}"/>
    <cellStyle name="쉼표 [0] 2 6 2 3 3 2 2" xfId="17400" xr:uid="{00000000-0005-0000-0000-000063140000}"/>
    <cellStyle name="쉼표 [0] 2 6 2 3 3 3" xfId="13864" xr:uid="{00000000-0005-0000-0000-000064140000}"/>
    <cellStyle name="쉼표 [0] 2 6 2 3 4" xfId="8560" xr:uid="{00000000-0005-0000-0000-000065140000}"/>
    <cellStyle name="쉼표 [0] 2 6 2 3 4 2" xfId="15632" xr:uid="{00000000-0005-0000-0000-000066140000}"/>
    <cellStyle name="쉼표 [0] 2 6 2 3 5" xfId="12096" xr:uid="{00000000-0005-0000-0000-000067140000}"/>
    <cellStyle name="쉼표 [0] 2 6 2 4" xfId="5270" xr:uid="{00000000-0005-0000-0000-000068140000}"/>
    <cellStyle name="쉼표 [0] 2 6 2 4 2" xfId="7038" xr:uid="{00000000-0005-0000-0000-000069140000}"/>
    <cellStyle name="쉼표 [0] 2 6 2 4 2 2" xfId="10622" xr:uid="{00000000-0005-0000-0000-00006A140000}"/>
    <cellStyle name="쉼표 [0] 2 6 2 4 2 2 2" xfId="17694" xr:uid="{00000000-0005-0000-0000-00006B140000}"/>
    <cellStyle name="쉼표 [0] 2 6 2 4 2 3" xfId="14158" xr:uid="{00000000-0005-0000-0000-00006C140000}"/>
    <cellStyle name="쉼표 [0] 2 6 2 4 3" xfId="8854" xr:uid="{00000000-0005-0000-0000-00006D140000}"/>
    <cellStyle name="쉼표 [0] 2 6 2 4 3 2" xfId="15926" xr:uid="{00000000-0005-0000-0000-00006E140000}"/>
    <cellStyle name="쉼표 [0] 2 6 2 4 4" xfId="12390" xr:uid="{00000000-0005-0000-0000-00006F140000}"/>
    <cellStyle name="쉼표 [0] 2 6 2 5" xfId="6154" xr:uid="{00000000-0005-0000-0000-000070140000}"/>
    <cellStyle name="쉼표 [0] 2 6 2 5 2" xfId="9738" xr:uid="{00000000-0005-0000-0000-000071140000}"/>
    <cellStyle name="쉼표 [0] 2 6 2 5 2 2" xfId="16810" xr:uid="{00000000-0005-0000-0000-000072140000}"/>
    <cellStyle name="쉼표 [0] 2 6 2 5 3" xfId="13274" xr:uid="{00000000-0005-0000-0000-000073140000}"/>
    <cellStyle name="쉼표 [0] 2 6 2 6" xfId="7940" xr:uid="{00000000-0005-0000-0000-000074140000}"/>
    <cellStyle name="쉼표 [0] 2 6 2 6 2" xfId="15042" xr:uid="{00000000-0005-0000-0000-000075140000}"/>
    <cellStyle name="쉼표 [0] 2 6 2 7" xfId="11506" xr:uid="{00000000-0005-0000-0000-000076140000}"/>
    <cellStyle name="쉼표 [0] 2 6 3" xfId="3821" xr:uid="{00000000-0005-0000-0000-000077140000}"/>
    <cellStyle name="쉼표 [0] 2 6 4" xfId="3822" xr:uid="{00000000-0005-0000-0000-000078140000}"/>
    <cellStyle name="쉼표 [0] 2 6 5" xfId="4644" xr:uid="{00000000-0005-0000-0000-000079140000}"/>
    <cellStyle name="쉼표 [0] 2 6 5 2" xfId="5528" xr:uid="{00000000-0005-0000-0000-00007A140000}"/>
    <cellStyle name="쉼표 [0] 2 6 5 2 2" xfId="7296" xr:uid="{00000000-0005-0000-0000-00007B140000}"/>
    <cellStyle name="쉼표 [0] 2 6 5 2 2 2" xfId="10880" xr:uid="{00000000-0005-0000-0000-00007C140000}"/>
    <cellStyle name="쉼표 [0] 2 6 5 2 2 2 2" xfId="17952" xr:uid="{00000000-0005-0000-0000-00007D140000}"/>
    <cellStyle name="쉼표 [0] 2 6 5 2 2 3" xfId="14416" xr:uid="{00000000-0005-0000-0000-00007E140000}"/>
    <cellStyle name="쉼표 [0] 2 6 5 2 3" xfId="9112" xr:uid="{00000000-0005-0000-0000-00007F140000}"/>
    <cellStyle name="쉼표 [0] 2 6 5 2 3 2" xfId="16184" xr:uid="{00000000-0005-0000-0000-000080140000}"/>
    <cellStyle name="쉼표 [0] 2 6 5 2 4" xfId="12648" xr:uid="{00000000-0005-0000-0000-000081140000}"/>
    <cellStyle name="쉼표 [0] 2 6 5 3" xfId="6412" xr:uid="{00000000-0005-0000-0000-000082140000}"/>
    <cellStyle name="쉼표 [0] 2 6 5 3 2" xfId="9996" xr:uid="{00000000-0005-0000-0000-000083140000}"/>
    <cellStyle name="쉼표 [0] 2 6 5 3 2 2" xfId="17068" xr:uid="{00000000-0005-0000-0000-000084140000}"/>
    <cellStyle name="쉼표 [0] 2 6 5 3 3" xfId="13532" xr:uid="{00000000-0005-0000-0000-000085140000}"/>
    <cellStyle name="쉼표 [0] 2 6 5 4" xfId="8228" xr:uid="{00000000-0005-0000-0000-000086140000}"/>
    <cellStyle name="쉼표 [0] 2 6 5 4 2" xfId="15300" xr:uid="{00000000-0005-0000-0000-000087140000}"/>
    <cellStyle name="쉼표 [0] 2 6 5 5" xfId="11764" xr:uid="{00000000-0005-0000-0000-000088140000}"/>
    <cellStyle name="쉼표 [0] 2 6 6" xfId="4940" xr:uid="{00000000-0005-0000-0000-000089140000}"/>
    <cellStyle name="쉼표 [0] 2 6 6 2" xfId="5824" xr:uid="{00000000-0005-0000-0000-00008A140000}"/>
    <cellStyle name="쉼표 [0] 2 6 6 2 2" xfId="7592" xr:uid="{00000000-0005-0000-0000-00008B140000}"/>
    <cellStyle name="쉼표 [0] 2 6 6 2 2 2" xfId="11176" xr:uid="{00000000-0005-0000-0000-00008C140000}"/>
    <cellStyle name="쉼표 [0] 2 6 6 2 2 2 2" xfId="18248" xr:uid="{00000000-0005-0000-0000-00008D140000}"/>
    <cellStyle name="쉼표 [0] 2 6 6 2 2 3" xfId="14712" xr:uid="{00000000-0005-0000-0000-00008E140000}"/>
    <cellStyle name="쉼표 [0] 2 6 6 2 3" xfId="9408" xr:uid="{00000000-0005-0000-0000-00008F140000}"/>
    <cellStyle name="쉼표 [0] 2 6 6 2 3 2" xfId="16480" xr:uid="{00000000-0005-0000-0000-000090140000}"/>
    <cellStyle name="쉼표 [0] 2 6 6 2 4" xfId="12944" xr:uid="{00000000-0005-0000-0000-000091140000}"/>
    <cellStyle name="쉼표 [0] 2 6 6 3" xfId="6708" xr:uid="{00000000-0005-0000-0000-000092140000}"/>
    <cellStyle name="쉼표 [0] 2 6 6 3 2" xfId="10292" xr:uid="{00000000-0005-0000-0000-000093140000}"/>
    <cellStyle name="쉼표 [0] 2 6 6 3 2 2" xfId="17364" xr:uid="{00000000-0005-0000-0000-000094140000}"/>
    <cellStyle name="쉼표 [0] 2 6 6 3 3" xfId="13828" xr:uid="{00000000-0005-0000-0000-000095140000}"/>
    <cellStyle name="쉼표 [0] 2 6 6 4" xfId="8524" xr:uid="{00000000-0005-0000-0000-000096140000}"/>
    <cellStyle name="쉼표 [0] 2 6 6 4 2" xfId="15596" xr:uid="{00000000-0005-0000-0000-000097140000}"/>
    <cellStyle name="쉼표 [0] 2 6 6 5" xfId="12060" xr:uid="{00000000-0005-0000-0000-000098140000}"/>
    <cellStyle name="쉼표 [0] 2 6 7" xfId="5234" xr:uid="{00000000-0005-0000-0000-000099140000}"/>
    <cellStyle name="쉼표 [0] 2 6 7 2" xfId="7002" xr:uid="{00000000-0005-0000-0000-00009A140000}"/>
    <cellStyle name="쉼표 [0] 2 6 7 2 2" xfId="10586" xr:uid="{00000000-0005-0000-0000-00009B140000}"/>
    <cellStyle name="쉼표 [0] 2 6 7 2 2 2" xfId="17658" xr:uid="{00000000-0005-0000-0000-00009C140000}"/>
    <cellStyle name="쉼표 [0] 2 6 7 2 3" xfId="14122" xr:uid="{00000000-0005-0000-0000-00009D140000}"/>
    <cellStyle name="쉼표 [0] 2 6 7 3" xfId="8818" xr:uid="{00000000-0005-0000-0000-00009E140000}"/>
    <cellStyle name="쉼표 [0] 2 6 7 3 2" xfId="15890" xr:uid="{00000000-0005-0000-0000-00009F140000}"/>
    <cellStyle name="쉼표 [0] 2 6 7 4" xfId="12354" xr:uid="{00000000-0005-0000-0000-0000A0140000}"/>
    <cellStyle name="쉼표 [0] 2 6 8" xfId="6118" xr:uid="{00000000-0005-0000-0000-0000A1140000}"/>
    <cellStyle name="쉼표 [0] 2 6 8 2" xfId="9702" xr:uid="{00000000-0005-0000-0000-0000A2140000}"/>
    <cellStyle name="쉼표 [0] 2 6 8 2 2" xfId="16774" xr:uid="{00000000-0005-0000-0000-0000A3140000}"/>
    <cellStyle name="쉼표 [0] 2 6 8 3" xfId="13238" xr:uid="{00000000-0005-0000-0000-0000A4140000}"/>
    <cellStyle name="쉼표 [0] 2 6 9" xfId="7893" xr:uid="{00000000-0005-0000-0000-0000A5140000}"/>
    <cellStyle name="쉼표 [0] 2 6 9 2" xfId="15006" xr:uid="{00000000-0005-0000-0000-0000A6140000}"/>
    <cellStyle name="쉼표 [0] 2 6_014_교육및문화" xfId="3823" xr:uid="{00000000-0005-0000-0000-0000A7140000}"/>
    <cellStyle name="쉼표 [0] 2 7" xfId="1399" xr:uid="{00000000-0005-0000-0000-0000A8140000}"/>
    <cellStyle name="쉼표 [0] 2 7 2" xfId="3824" xr:uid="{00000000-0005-0000-0000-0000A9140000}"/>
    <cellStyle name="쉼표 [0] 2 7 3" xfId="3825" xr:uid="{00000000-0005-0000-0000-0000AA140000}"/>
    <cellStyle name="쉼표 [0] 2 8" xfId="1400" xr:uid="{00000000-0005-0000-0000-0000AB140000}"/>
    <cellStyle name="쉼표 [0] 2 8 2" xfId="4645" xr:uid="{00000000-0005-0000-0000-0000AC140000}"/>
    <cellStyle name="쉼표 [0] 2 8 2 2" xfId="5529" xr:uid="{00000000-0005-0000-0000-0000AD140000}"/>
    <cellStyle name="쉼표 [0] 2 8 2 2 2" xfId="7297" xr:uid="{00000000-0005-0000-0000-0000AE140000}"/>
    <cellStyle name="쉼표 [0] 2 8 2 2 2 2" xfId="10881" xr:uid="{00000000-0005-0000-0000-0000AF140000}"/>
    <cellStyle name="쉼표 [0] 2 8 2 2 2 2 2" xfId="17953" xr:uid="{00000000-0005-0000-0000-0000B0140000}"/>
    <cellStyle name="쉼표 [0] 2 8 2 2 2 3" xfId="14417" xr:uid="{00000000-0005-0000-0000-0000B1140000}"/>
    <cellStyle name="쉼표 [0] 2 8 2 2 3" xfId="9113" xr:uid="{00000000-0005-0000-0000-0000B2140000}"/>
    <cellStyle name="쉼표 [0] 2 8 2 2 3 2" xfId="16185" xr:uid="{00000000-0005-0000-0000-0000B3140000}"/>
    <cellStyle name="쉼표 [0] 2 8 2 2 4" xfId="12649" xr:uid="{00000000-0005-0000-0000-0000B4140000}"/>
    <cellStyle name="쉼표 [0] 2 8 2 3" xfId="6413" xr:uid="{00000000-0005-0000-0000-0000B5140000}"/>
    <cellStyle name="쉼표 [0] 2 8 2 3 2" xfId="9997" xr:uid="{00000000-0005-0000-0000-0000B6140000}"/>
    <cellStyle name="쉼표 [0] 2 8 2 3 2 2" xfId="17069" xr:uid="{00000000-0005-0000-0000-0000B7140000}"/>
    <cellStyle name="쉼표 [0] 2 8 2 3 3" xfId="13533" xr:uid="{00000000-0005-0000-0000-0000B8140000}"/>
    <cellStyle name="쉼표 [0] 2 8 2 4" xfId="8229" xr:uid="{00000000-0005-0000-0000-0000B9140000}"/>
    <cellStyle name="쉼표 [0] 2 8 2 4 2" xfId="15301" xr:uid="{00000000-0005-0000-0000-0000BA140000}"/>
    <cellStyle name="쉼표 [0] 2 8 2 5" xfId="11765" xr:uid="{00000000-0005-0000-0000-0000BB140000}"/>
    <cellStyle name="쉼표 [0] 2 8 3" xfId="4941" xr:uid="{00000000-0005-0000-0000-0000BC140000}"/>
    <cellStyle name="쉼표 [0] 2 8 3 2" xfId="5825" xr:uid="{00000000-0005-0000-0000-0000BD140000}"/>
    <cellStyle name="쉼표 [0] 2 8 3 2 2" xfId="7593" xr:uid="{00000000-0005-0000-0000-0000BE140000}"/>
    <cellStyle name="쉼표 [0] 2 8 3 2 2 2" xfId="11177" xr:uid="{00000000-0005-0000-0000-0000BF140000}"/>
    <cellStyle name="쉼표 [0] 2 8 3 2 2 2 2" xfId="18249" xr:uid="{00000000-0005-0000-0000-0000C0140000}"/>
    <cellStyle name="쉼표 [0] 2 8 3 2 2 3" xfId="14713" xr:uid="{00000000-0005-0000-0000-0000C1140000}"/>
    <cellStyle name="쉼표 [0] 2 8 3 2 3" xfId="9409" xr:uid="{00000000-0005-0000-0000-0000C2140000}"/>
    <cellStyle name="쉼표 [0] 2 8 3 2 3 2" xfId="16481" xr:uid="{00000000-0005-0000-0000-0000C3140000}"/>
    <cellStyle name="쉼표 [0] 2 8 3 2 4" xfId="12945" xr:uid="{00000000-0005-0000-0000-0000C4140000}"/>
    <cellStyle name="쉼표 [0] 2 8 3 3" xfId="6709" xr:uid="{00000000-0005-0000-0000-0000C5140000}"/>
    <cellStyle name="쉼표 [0] 2 8 3 3 2" xfId="10293" xr:uid="{00000000-0005-0000-0000-0000C6140000}"/>
    <cellStyle name="쉼표 [0] 2 8 3 3 2 2" xfId="17365" xr:uid="{00000000-0005-0000-0000-0000C7140000}"/>
    <cellStyle name="쉼표 [0] 2 8 3 3 3" xfId="13829" xr:uid="{00000000-0005-0000-0000-0000C8140000}"/>
    <cellStyle name="쉼표 [0] 2 8 3 4" xfId="8525" xr:uid="{00000000-0005-0000-0000-0000C9140000}"/>
    <cellStyle name="쉼표 [0] 2 8 3 4 2" xfId="15597" xr:uid="{00000000-0005-0000-0000-0000CA140000}"/>
    <cellStyle name="쉼표 [0] 2 8 3 5" xfId="12061" xr:uid="{00000000-0005-0000-0000-0000CB140000}"/>
    <cellStyle name="쉼표 [0] 2 8 4" xfId="5235" xr:uid="{00000000-0005-0000-0000-0000CC140000}"/>
    <cellStyle name="쉼표 [0] 2 8 4 2" xfId="7003" xr:uid="{00000000-0005-0000-0000-0000CD140000}"/>
    <cellStyle name="쉼표 [0] 2 8 4 2 2" xfId="10587" xr:uid="{00000000-0005-0000-0000-0000CE140000}"/>
    <cellStyle name="쉼표 [0] 2 8 4 2 2 2" xfId="17659" xr:uid="{00000000-0005-0000-0000-0000CF140000}"/>
    <cellStyle name="쉼표 [0] 2 8 4 2 3" xfId="14123" xr:uid="{00000000-0005-0000-0000-0000D0140000}"/>
    <cellStyle name="쉼표 [0] 2 8 4 3" xfId="8819" xr:uid="{00000000-0005-0000-0000-0000D1140000}"/>
    <cellStyle name="쉼표 [0] 2 8 4 3 2" xfId="15891" xr:uid="{00000000-0005-0000-0000-0000D2140000}"/>
    <cellStyle name="쉼표 [0] 2 8 4 4" xfId="12355" xr:uid="{00000000-0005-0000-0000-0000D3140000}"/>
    <cellStyle name="쉼표 [0] 2 8 5" xfId="6119" xr:uid="{00000000-0005-0000-0000-0000D4140000}"/>
    <cellStyle name="쉼표 [0] 2 8 5 2" xfId="9703" xr:uid="{00000000-0005-0000-0000-0000D5140000}"/>
    <cellStyle name="쉼표 [0] 2 8 5 2 2" xfId="16775" xr:uid="{00000000-0005-0000-0000-0000D6140000}"/>
    <cellStyle name="쉼표 [0] 2 8 5 3" xfId="13239" xr:uid="{00000000-0005-0000-0000-0000D7140000}"/>
    <cellStyle name="쉼표 [0] 2 8 6" xfId="7894" xr:uid="{00000000-0005-0000-0000-0000D8140000}"/>
    <cellStyle name="쉼표 [0] 2 8 6 2" xfId="15007" xr:uid="{00000000-0005-0000-0000-0000D9140000}"/>
    <cellStyle name="쉼표 [0] 2 8 7" xfId="11471" xr:uid="{00000000-0005-0000-0000-0000DA140000}"/>
    <cellStyle name="쉼표 [0] 2 9" xfId="1401" xr:uid="{00000000-0005-0000-0000-0000DB140000}"/>
    <cellStyle name="쉼표 [0] 2 9 2" xfId="4646" xr:uid="{00000000-0005-0000-0000-0000DC140000}"/>
    <cellStyle name="쉼표 [0] 2 9 2 2" xfId="5530" xr:uid="{00000000-0005-0000-0000-0000DD140000}"/>
    <cellStyle name="쉼표 [0] 2 9 2 2 2" xfId="7298" xr:uid="{00000000-0005-0000-0000-0000DE140000}"/>
    <cellStyle name="쉼표 [0] 2 9 2 2 2 2" xfId="10882" xr:uid="{00000000-0005-0000-0000-0000DF140000}"/>
    <cellStyle name="쉼표 [0] 2 9 2 2 2 2 2" xfId="17954" xr:uid="{00000000-0005-0000-0000-0000E0140000}"/>
    <cellStyle name="쉼표 [0] 2 9 2 2 2 3" xfId="14418" xr:uid="{00000000-0005-0000-0000-0000E1140000}"/>
    <cellStyle name="쉼표 [0] 2 9 2 2 3" xfId="9114" xr:uid="{00000000-0005-0000-0000-0000E2140000}"/>
    <cellStyle name="쉼표 [0] 2 9 2 2 3 2" xfId="16186" xr:uid="{00000000-0005-0000-0000-0000E3140000}"/>
    <cellStyle name="쉼표 [0] 2 9 2 2 4" xfId="12650" xr:uid="{00000000-0005-0000-0000-0000E4140000}"/>
    <cellStyle name="쉼표 [0] 2 9 2 3" xfId="6414" xr:uid="{00000000-0005-0000-0000-0000E5140000}"/>
    <cellStyle name="쉼표 [0] 2 9 2 3 2" xfId="9998" xr:uid="{00000000-0005-0000-0000-0000E6140000}"/>
    <cellStyle name="쉼표 [0] 2 9 2 3 2 2" xfId="17070" xr:uid="{00000000-0005-0000-0000-0000E7140000}"/>
    <cellStyle name="쉼표 [0] 2 9 2 3 3" xfId="13534" xr:uid="{00000000-0005-0000-0000-0000E8140000}"/>
    <cellStyle name="쉼표 [0] 2 9 2 4" xfId="8230" xr:uid="{00000000-0005-0000-0000-0000E9140000}"/>
    <cellStyle name="쉼표 [0] 2 9 2 4 2" xfId="15302" xr:uid="{00000000-0005-0000-0000-0000EA140000}"/>
    <cellStyle name="쉼표 [0] 2 9 2 5" xfId="11766" xr:uid="{00000000-0005-0000-0000-0000EB140000}"/>
    <cellStyle name="쉼표 [0] 2 9 3" xfId="4942" xr:uid="{00000000-0005-0000-0000-0000EC140000}"/>
    <cellStyle name="쉼표 [0] 2 9 3 2" xfId="5826" xr:uid="{00000000-0005-0000-0000-0000ED140000}"/>
    <cellStyle name="쉼표 [0] 2 9 3 2 2" xfId="7594" xr:uid="{00000000-0005-0000-0000-0000EE140000}"/>
    <cellStyle name="쉼표 [0] 2 9 3 2 2 2" xfId="11178" xr:uid="{00000000-0005-0000-0000-0000EF140000}"/>
    <cellStyle name="쉼표 [0] 2 9 3 2 2 2 2" xfId="18250" xr:uid="{00000000-0005-0000-0000-0000F0140000}"/>
    <cellStyle name="쉼표 [0] 2 9 3 2 2 3" xfId="14714" xr:uid="{00000000-0005-0000-0000-0000F1140000}"/>
    <cellStyle name="쉼표 [0] 2 9 3 2 3" xfId="9410" xr:uid="{00000000-0005-0000-0000-0000F2140000}"/>
    <cellStyle name="쉼표 [0] 2 9 3 2 3 2" xfId="16482" xr:uid="{00000000-0005-0000-0000-0000F3140000}"/>
    <cellStyle name="쉼표 [0] 2 9 3 2 4" xfId="12946" xr:uid="{00000000-0005-0000-0000-0000F4140000}"/>
    <cellStyle name="쉼표 [0] 2 9 3 3" xfId="6710" xr:uid="{00000000-0005-0000-0000-0000F5140000}"/>
    <cellStyle name="쉼표 [0] 2 9 3 3 2" xfId="10294" xr:uid="{00000000-0005-0000-0000-0000F6140000}"/>
    <cellStyle name="쉼표 [0] 2 9 3 3 2 2" xfId="17366" xr:uid="{00000000-0005-0000-0000-0000F7140000}"/>
    <cellStyle name="쉼표 [0] 2 9 3 3 3" xfId="13830" xr:uid="{00000000-0005-0000-0000-0000F8140000}"/>
    <cellStyle name="쉼표 [0] 2 9 3 4" xfId="8526" xr:uid="{00000000-0005-0000-0000-0000F9140000}"/>
    <cellStyle name="쉼표 [0] 2 9 3 4 2" xfId="15598" xr:uid="{00000000-0005-0000-0000-0000FA140000}"/>
    <cellStyle name="쉼표 [0] 2 9 3 5" xfId="12062" xr:uid="{00000000-0005-0000-0000-0000FB140000}"/>
    <cellStyle name="쉼표 [0] 2 9 4" xfId="5236" xr:uid="{00000000-0005-0000-0000-0000FC140000}"/>
    <cellStyle name="쉼표 [0] 2 9 4 2" xfId="7004" xr:uid="{00000000-0005-0000-0000-0000FD140000}"/>
    <cellStyle name="쉼표 [0] 2 9 4 2 2" xfId="10588" xr:uid="{00000000-0005-0000-0000-0000FE140000}"/>
    <cellStyle name="쉼표 [0] 2 9 4 2 2 2" xfId="17660" xr:uid="{00000000-0005-0000-0000-0000FF140000}"/>
    <cellStyle name="쉼표 [0] 2 9 4 2 3" xfId="14124" xr:uid="{00000000-0005-0000-0000-000000150000}"/>
    <cellStyle name="쉼표 [0] 2 9 4 3" xfId="8820" xr:uid="{00000000-0005-0000-0000-000001150000}"/>
    <cellStyle name="쉼표 [0] 2 9 4 3 2" xfId="15892" xr:uid="{00000000-0005-0000-0000-000002150000}"/>
    <cellStyle name="쉼표 [0] 2 9 4 4" xfId="12356" xr:uid="{00000000-0005-0000-0000-000003150000}"/>
    <cellStyle name="쉼표 [0] 2 9 5" xfId="6120" xr:uid="{00000000-0005-0000-0000-000004150000}"/>
    <cellStyle name="쉼표 [0] 2 9 5 2" xfId="9704" xr:uid="{00000000-0005-0000-0000-000005150000}"/>
    <cellStyle name="쉼표 [0] 2 9 5 2 2" xfId="16776" xr:uid="{00000000-0005-0000-0000-000006150000}"/>
    <cellStyle name="쉼표 [0] 2 9 5 3" xfId="13240" xr:uid="{00000000-0005-0000-0000-000007150000}"/>
    <cellStyle name="쉼표 [0] 2 9 6" xfId="7895" xr:uid="{00000000-0005-0000-0000-000008150000}"/>
    <cellStyle name="쉼표 [0] 2 9 6 2" xfId="15008" xr:uid="{00000000-0005-0000-0000-000009150000}"/>
    <cellStyle name="쉼표 [0] 2 9 7" xfId="11472" xr:uid="{00000000-0005-0000-0000-00000A150000}"/>
    <cellStyle name="쉼표 [0] 2_012_보건및사회보장" xfId="3826" xr:uid="{00000000-0005-0000-0000-00000B150000}"/>
    <cellStyle name="쉼표 [0] 20" xfId="3827" xr:uid="{00000000-0005-0000-0000-00000C150000}"/>
    <cellStyle name="쉼표 [0] 21" xfId="3828" xr:uid="{00000000-0005-0000-0000-00000D150000}"/>
    <cellStyle name="쉼표 [0] 22" xfId="3829" xr:uid="{00000000-0005-0000-0000-00000E150000}"/>
    <cellStyle name="쉼표 [0] 23" xfId="3830" xr:uid="{00000000-0005-0000-0000-00000F150000}"/>
    <cellStyle name="쉼표 [0] 23 2" xfId="4681" xr:uid="{00000000-0005-0000-0000-000010150000}"/>
    <cellStyle name="쉼표 [0] 23 2 2" xfId="5565" xr:uid="{00000000-0005-0000-0000-000011150000}"/>
    <cellStyle name="쉼표 [0] 23 2 2 2" xfId="7333" xr:uid="{00000000-0005-0000-0000-000012150000}"/>
    <cellStyle name="쉼표 [0] 23 2 2 2 2" xfId="10917" xr:uid="{00000000-0005-0000-0000-000013150000}"/>
    <cellStyle name="쉼표 [0] 23 2 2 2 2 2" xfId="17989" xr:uid="{00000000-0005-0000-0000-000014150000}"/>
    <cellStyle name="쉼표 [0] 23 2 2 2 3" xfId="14453" xr:uid="{00000000-0005-0000-0000-000015150000}"/>
    <cellStyle name="쉼표 [0] 23 2 2 3" xfId="9149" xr:uid="{00000000-0005-0000-0000-000016150000}"/>
    <cellStyle name="쉼표 [0] 23 2 2 3 2" xfId="16221" xr:uid="{00000000-0005-0000-0000-000017150000}"/>
    <cellStyle name="쉼표 [0] 23 2 2 4" xfId="12685" xr:uid="{00000000-0005-0000-0000-000018150000}"/>
    <cellStyle name="쉼표 [0] 23 2 3" xfId="6449" xr:uid="{00000000-0005-0000-0000-000019150000}"/>
    <cellStyle name="쉼표 [0] 23 2 3 2" xfId="10033" xr:uid="{00000000-0005-0000-0000-00001A150000}"/>
    <cellStyle name="쉼표 [0] 23 2 3 2 2" xfId="17105" xr:uid="{00000000-0005-0000-0000-00001B150000}"/>
    <cellStyle name="쉼표 [0] 23 2 3 3" xfId="13569" xr:uid="{00000000-0005-0000-0000-00001C150000}"/>
    <cellStyle name="쉼표 [0] 23 2 4" xfId="8265" xr:uid="{00000000-0005-0000-0000-00001D150000}"/>
    <cellStyle name="쉼표 [0] 23 2 4 2" xfId="15337" xr:uid="{00000000-0005-0000-0000-00001E150000}"/>
    <cellStyle name="쉼표 [0] 23 2 5" xfId="11801" xr:uid="{00000000-0005-0000-0000-00001F150000}"/>
    <cellStyle name="쉼표 [0] 23 3" xfId="4977" xr:uid="{00000000-0005-0000-0000-000020150000}"/>
    <cellStyle name="쉼표 [0] 23 3 2" xfId="5861" xr:uid="{00000000-0005-0000-0000-000021150000}"/>
    <cellStyle name="쉼표 [0] 23 3 2 2" xfId="7629" xr:uid="{00000000-0005-0000-0000-000022150000}"/>
    <cellStyle name="쉼표 [0] 23 3 2 2 2" xfId="11213" xr:uid="{00000000-0005-0000-0000-000023150000}"/>
    <cellStyle name="쉼표 [0] 23 3 2 2 2 2" xfId="18285" xr:uid="{00000000-0005-0000-0000-000024150000}"/>
    <cellStyle name="쉼표 [0] 23 3 2 2 3" xfId="14749" xr:uid="{00000000-0005-0000-0000-000025150000}"/>
    <cellStyle name="쉼표 [0] 23 3 2 3" xfId="9445" xr:uid="{00000000-0005-0000-0000-000026150000}"/>
    <cellStyle name="쉼표 [0] 23 3 2 3 2" xfId="16517" xr:uid="{00000000-0005-0000-0000-000027150000}"/>
    <cellStyle name="쉼표 [0] 23 3 2 4" xfId="12981" xr:uid="{00000000-0005-0000-0000-000028150000}"/>
    <cellStyle name="쉼표 [0] 23 3 3" xfId="6745" xr:uid="{00000000-0005-0000-0000-000029150000}"/>
    <cellStyle name="쉼표 [0] 23 3 3 2" xfId="10329" xr:uid="{00000000-0005-0000-0000-00002A150000}"/>
    <cellStyle name="쉼표 [0] 23 3 3 2 2" xfId="17401" xr:uid="{00000000-0005-0000-0000-00002B150000}"/>
    <cellStyle name="쉼표 [0] 23 3 3 3" xfId="13865" xr:uid="{00000000-0005-0000-0000-00002C150000}"/>
    <cellStyle name="쉼표 [0] 23 3 4" xfId="8561" xr:uid="{00000000-0005-0000-0000-00002D150000}"/>
    <cellStyle name="쉼표 [0] 23 3 4 2" xfId="15633" xr:uid="{00000000-0005-0000-0000-00002E150000}"/>
    <cellStyle name="쉼표 [0] 23 3 5" xfId="12097" xr:uid="{00000000-0005-0000-0000-00002F150000}"/>
    <cellStyle name="쉼표 [0] 23 4" xfId="5271" xr:uid="{00000000-0005-0000-0000-000030150000}"/>
    <cellStyle name="쉼표 [0] 23 4 2" xfId="7039" xr:uid="{00000000-0005-0000-0000-000031150000}"/>
    <cellStyle name="쉼표 [0] 23 4 2 2" xfId="10623" xr:uid="{00000000-0005-0000-0000-000032150000}"/>
    <cellStyle name="쉼표 [0] 23 4 2 2 2" xfId="17695" xr:uid="{00000000-0005-0000-0000-000033150000}"/>
    <cellStyle name="쉼표 [0] 23 4 2 3" xfId="14159" xr:uid="{00000000-0005-0000-0000-000034150000}"/>
    <cellStyle name="쉼표 [0] 23 4 3" xfId="8855" xr:uid="{00000000-0005-0000-0000-000035150000}"/>
    <cellStyle name="쉼표 [0] 23 4 3 2" xfId="15927" xr:uid="{00000000-0005-0000-0000-000036150000}"/>
    <cellStyle name="쉼표 [0] 23 4 4" xfId="12391" xr:uid="{00000000-0005-0000-0000-000037150000}"/>
    <cellStyle name="쉼표 [0] 23 5" xfId="6155" xr:uid="{00000000-0005-0000-0000-000038150000}"/>
    <cellStyle name="쉼표 [0] 23 5 2" xfId="9739" xr:uid="{00000000-0005-0000-0000-000039150000}"/>
    <cellStyle name="쉼표 [0] 23 5 2 2" xfId="16811" xr:uid="{00000000-0005-0000-0000-00003A150000}"/>
    <cellStyle name="쉼표 [0] 23 5 3" xfId="13275" xr:uid="{00000000-0005-0000-0000-00003B150000}"/>
    <cellStyle name="쉼표 [0] 23 6" xfId="7941" xr:uid="{00000000-0005-0000-0000-00003C150000}"/>
    <cellStyle name="쉼표 [0] 23 6 2" xfId="15043" xr:uid="{00000000-0005-0000-0000-00003D150000}"/>
    <cellStyle name="쉼표 [0] 23 7" xfId="11507" xr:uid="{00000000-0005-0000-0000-00003E150000}"/>
    <cellStyle name="쉼표 [0] 24" xfId="3831" xr:uid="{00000000-0005-0000-0000-00003F150000}"/>
    <cellStyle name="쉼표 [0] 24 2" xfId="4682" xr:uid="{00000000-0005-0000-0000-000040150000}"/>
    <cellStyle name="쉼표 [0] 24 2 2" xfId="5566" xr:uid="{00000000-0005-0000-0000-000041150000}"/>
    <cellStyle name="쉼표 [0] 24 2 2 2" xfId="7334" xr:uid="{00000000-0005-0000-0000-000042150000}"/>
    <cellStyle name="쉼표 [0] 24 2 2 2 2" xfId="10918" xr:uid="{00000000-0005-0000-0000-000043150000}"/>
    <cellStyle name="쉼표 [0] 24 2 2 2 2 2" xfId="17990" xr:uid="{00000000-0005-0000-0000-000044150000}"/>
    <cellStyle name="쉼표 [0] 24 2 2 2 3" xfId="14454" xr:uid="{00000000-0005-0000-0000-000045150000}"/>
    <cellStyle name="쉼표 [0] 24 2 2 3" xfId="9150" xr:uid="{00000000-0005-0000-0000-000046150000}"/>
    <cellStyle name="쉼표 [0] 24 2 2 3 2" xfId="16222" xr:uid="{00000000-0005-0000-0000-000047150000}"/>
    <cellStyle name="쉼표 [0] 24 2 2 4" xfId="12686" xr:uid="{00000000-0005-0000-0000-000048150000}"/>
    <cellStyle name="쉼표 [0] 24 2 3" xfId="6450" xr:uid="{00000000-0005-0000-0000-000049150000}"/>
    <cellStyle name="쉼표 [0] 24 2 3 2" xfId="10034" xr:uid="{00000000-0005-0000-0000-00004A150000}"/>
    <cellStyle name="쉼표 [0] 24 2 3 2 2" xfId="17106" xr:uid="{00000000-0005-0000-0000-00004B150000}"/>
    <cellStyle name="쉼표 [0] 24 2 3 3" xfId="13570" xr:uid="{00000000-0005-0000-0000-00004C150000}"/>
    <cellStyle name="쉼표 [0] 24 2 4" xfId="8266" xr:uid="{00000000-0005-0000-0000-00004D150000}"/>
    <cellStyle name="쉼표 [0] 24 2 4 2" xfId="15338" xr:uid="{00000000-0005-0000-0000-00004E150000}"/>
    <cellStyle name="쉼표 [0] 24 2 5" xfId="11802" xr:uid="{00000000-0005-0000-0000-00004F150000}"/>
    <cellStyle name="쉼표 [0] 24 3" xfId="4978" xr:uid="{00000000-0005-0000-0000-000050150000}"/>
    <cellStyle name="쉼표 [0] 24 3 2" xfId="5862" xr:uid="{00000000-0005-0000-0000-000051150000}"/>
    <cellStyle name="쉼표 [0] 24 3 2 2" xfId="7630" xr:uid="{00000000-0005-0000-0000-000052150000}"/>
    <cellStyle name="쉼표 [0] 24 3 2 2 2" xfId="11214" xr:uid="{00000000-0005-0000-0000-000053150000}"/>
    <cellStyle name="쉼표 [0] 24 3 2 2 2 2" xfId="18286" xr:uid="{00000000-0005-0000-0000-000054150000}"/>
    <cellStyle name="쉼표 [0] 24 3 2 2 3" xfId="14750" xr:uid="{00000000-0005-0000-0000-000055150000}"/>
    <cellStyle name="쉼표 [0] 24 3 2 3" xfId="9446" xr:uid="{00000000-0005-0000-0000-000056150000}"/>
    <cellStyle name="쉼표 [0] 24 3 2 3 2" xfId="16518" xr:uid="{00000000-0005-0000-0000-000057150000}"/>
    <cellStyle name="쉼표 [0] 24 3 2 4" xfId="12982" xr:uid="{00000000-0005-0000-0000-000058150000}"/>
    <cellStyle name="쉼표 [0] 24 3 3" xfId="6746" xr:uid="{00000000-0005-0000-0000-000059150000}"/>
    <cellStyle name="쉼표 [0] 24 3 3 2" xfId="10330" xr:uid="{00000000-0005-0000-0000-00005A150000}"/>
    <cellStyle name="쉼표 [0] 24 3 3 2 2" xfId="17402" xr:uid="{00000000-0005-0000-0000-00005B150000}"/>
    <cellStyle name="쉼표 [0] 24 3 3 3" xfId="13866" xr:uid="{00000000-0005-0000-0000-00005C150000}"/>
    <cellStyle name="쉼표 [0] 24 3 4" xfId="8562" xr:uid="{00000000-0005-0000-0000-00005D150000}"/>
    <cellStyle name="쉼표 [0] 24 3 4 2" xfId="15634" xr:uid="{00000000-0005-0000-0000-00005E150000}"/>
    <cellStyle name="쉼표 [0] 24 3 5" xfId="12098" xr:uid="{00000000-0005-0000-0000-00005F150000}"/>
    <cellStyle name="쉼표 [0] 24 4" xfId="5272" xr:uid="{00000000-0005-0000-0000-000060150000}"/>
    <cellStyle name="쉼표 [0] 24 4 2" xfId="7040" xr:uid="{00000000-0005-0000-0000-000061150000}"/>
    <cellStyle name="쉼표 [0] 24 4 2 2" xfId="10624" xr:uid="{00000000-0005-0000-0000-000062150000}"/>
    <cellStyle name="쉼표 [0] 24 4 2 2 2" xfId="17696" xr:uid="{00000000-0005-0000-0000-000063150000}"/>
    <cellStyle name="쉼표 [0] 24 4 2 3" xfId="14160" xr:uid="{00000000-0005-0000-0000-000064150000}"/>
    <cellStyle name="쉼표 [0] 24 4 3" xfId="8856" xr:uid="{00000000-0005-0000-0000-000065150000}"/>
    <cellStyle name="쉼표 [0] 24 4 3 2" xfId="15928" xr:uid="{00000000-0005-0000-0000-000066150000}"/>
    <cellStyle name="쉼표 [0] 24 4 4" xfId="12392" xr:uid="{00000000-0005-0000-0000-000067150000}"/>
    <cellStyle name="쉼표 [0] 24 5" xfId="6156" xr:uid="{00000000-0005-0000-0000-000068150000}"/>
    <cellStyle name="쉼표 [0] 24 5 2" xfId="9740" xr:uid="{00000000-0005-0000-0000-000069150000}"/>
    <cellStyle name="쉼표 [0] 24 5 2 2" xfId="16812" xr:uid="{00000000-0005-0000-0000-00006A150000}"/>
    <cellStyle name="쉼표 [0] 24 5 3" xfId="13276" xr:uid="{00000000-0005-0000-0000-00006B150000}"/>
    <cellStyle name="쉼표 [0] 24 6" xfId="7942" xr:uid="{00000000-0005-0000-0000-00006C150000}"/>
    <cellStyle name="쉼표 [0] 24 6 2" xfId="15044" xr:uid="{00000000-0005-0000-0000-00006D150000}"/>
    <cellStyle name="쉼표 [0] 24 7" xfId="11508" xr:uid="{00000000-0005-0000-0000-00006E150000}"/>
    <cellStyle name="쉼표 [0] 25" xfId="3832" xr:uid="{00000000-0005-0000-0000-00006F150000}"/>
    <cellStyle name="쉼표 [0] 25 2" xfId="4683" xr:uid="{00000000-0005-0000-0000-000070150000}"/>
    <cellStyle name="쉼표 [0] 25 2 2" xfId="5567" xr:uid="{00000000-0005-0000-0000-000071150000}"/>
    <cellStyle name="쉼표 [0] 25 2 2 2" xfId="7335" xr:uid="{00000000-0005-0000-0000-000072150000}"/>
    <cellStyle name="쉼표 [0] 25 2 2 2 2" xfId="10919" xr:uid="{00000000-0005-0000-0000-000073150000}"/>
    <cellStyle name="쉼표 [0] 25 2 2 2 2 2" xfId="17991" xr:uid="{00000000-0005-0000-0000-000074150000}"/>
    <cellStyle name="쉼표 [0] 25 2 2 2 3" xfId="14455" xr:uid="{00000000-0005-0000-0000-000075150000}"/>
    <cellStyle name="쉼표 [0] 25 2 2 3" xfId="9151" xr:uid="{00000000-0005-0000-0000-000076150000}"/>
    <cellStyle name="쉼표 [0] 25 2 2 3 2" xfId="16223" xr:uid="{00000000-0005-0000-0000-000077150000}"/>
    <cellStyle name="쉼표 [0] 25 2 2 4" xfId="12687" xr:uid="{00000000-0005-0000-0000-000078150000}"/>
    <cellStyle name="쉼표 [0] 25 2 3" xfId="6451" xr:uid="{00000000-0005-0000-0000-000079150000}"/>
    <cellStyle name="쉼표 [0] 25 2 3 2" xfId="10035" xr:uid="{00000000-0005-0000-0000-00007A150000}"/>
    <cellStyle name="쉼표 [0] 25 2 3 2 2" xfId="17107" xr:uid="{00000000-0005-0000-0000-00007B150000}"/>
    <cellStyle name="쉼표 [0] 25 2 3 3" xfId="13571" xr:uid="{00000000-0005-0000-0000-00007C150000}"/>
    <cellStyle name="쉼표 [0] 25 2 4" xfId="8267" xr:uid="{00000000-0005-0000-0000-00007D150000}"/>
    <cellStyle name="쉼표 [0] 25 2 4 2" xfId="15339" xr:uid="{00000000-0005-0000-0000-00007E150000}"/>
    <cellStyle name="쉼표 [0] 25 2 5" xfId="11803" xr:uid="{00000000-0005-0000-0000-00007F150000}"/>
    <cellStyle name="쉼표 [0] 25 3" xfId="4979" xr:uid="{00000000-0005-0000-0000-000080150000}"/>
    <cellStyle name="쉼표 [0] 25 3 2" xfId="5863" xr:uid="{00000000-0005-0000-0000-000081150000}"/>
    <cellStyle name="쉼표 [0] 25 3 2 2" xfId="7631" xr:uid="{00000000-0005-0000-0000-000082150000}"/>
    <cellStyle name="쉼표 [0] 25 3 2 2 2" xfId="11215" xr:uid="{00000000-0005-0000-0000-000083150000}"/>
    <cellStyle name="쉼표 [0] 25 3 2 2 2 2" xfId="18287" xr:uid="{00000000-0005-0000-0000-000084150000}"/>
    <cellStyle name="쉼표 [0] 25 3 2 2 3" xfId="14751" xr:uid="{00000000-0005-0000-0000-000085150000}"/>
    <cellStyle name="쉼표 [0] 25 3 2 3" xfId="9447" xr:uid="{00000000-0005-0000-0000-000086150000}"/>
    <cellStyle name="쉼표 [0] 25 3 2 3 2" xfId="16519" xr:uid="{00000000-0005-0000-0000-000087150000}"/>
    <cellStyle name="쉼표 [0] 25 3 2 4" xfId="12983" xr:uid="{00000000-0005-0000-0000-000088150000}"/>
    <cellStyle name="쉼표 [0] 25 3 3" xfId="6747" xr:uid="{00000000-0005-0000-0000-000089150000}"/>
    <cellStyle name="쉼표 [0] 25 3 3 2" xfId="10331" xr:uid="{00000000-0005-0000-0000-00008A150000}"/>
    <cellStyle name="쉼표 [0] 25 3 3 2 2" xfId="17403" xr:uid="{00000000-0005-0000-0000-00008B150000}"/>
    <cellStyle name="쉼표 [0] 25 3 3 3" xfId="13867" xr:uid="{00000000-0005-0000-0000-00008C150000}"/>
    <cellStyle name="쉼표 [0] 25 3 4" xfId="8563" xr:uid="{00000000-0005-0000-0000-00008D150000}"/>
    <cellStyle name="쉼표 [0] 25 3 4 2" xfId="15635" xr:uid="{00000000-0005-0000-0000-00008E150000}"/>
    <cellStyle name="쉼표 [0] 25 3 5" xfId="12099" xr:uid="{00000000-0005-0000-0000-00008F150000}"/>
    <cellStyle name="쉼표 [0] 25 4" xfId="5273" xr:uid="{00000000-0005-0000-0000-000090150000}"/>
    <cellStyle name="쉼표 [0] 25 4 2" xfId="7041" xr:uid="{00000000-0005-0000-0000-000091150000}"/>
    <cellStyle name="쉼표 [0] 25 4 2 2" xfId="10625" xr:uid="{00000000-0005-0000-0000-000092150000}"/>
    <cellStyle name="쉼표 [0] 25 4 2 2 2" xfId="17697" xr:uid="{00000000-0005-0000-0000-000093150000}"/>
    <cellStyle name="쉼표 [0] 25 4 2 3" xfId="14161" xr:uid="{00000000-0005-0000-0000-000094150000}"/>
    <cellStyle name="쉼표 [0] 25 4 3" xfId="8857" xr:uid="{00000000-0005-0000-0000-000095150000}"/>
    <cellStyle name="쉼표 [0] 25 4 3 2" xfId="15929" xr:uid="{00000000-0005-0000-0000-000096150000}"/>
    <cellStyle name="쉼표 [0] 25 4 4" xfId="12393" xr:uid="{00000000-0005-0000-0000-000097150000}"/>
    <cellStyle name="쉼표 [0] 25 5" xfId="6157" xr:uid="{00000000-0005-0000-0000-000098150000}"/>
    <cellStyle name="쉼표 [0] 25 5 2" xfId="9741" xr:uid="{00000000-0005-0000-0000-000099150000}"/>
    <cellStyle name="쉼표 [0] 25 5 2 2" xfId="16813" xr:uid="{00000000-0005-0000-0000-00009A150000}"/>
    <cellStyle name="쉼표 [0] 25 5 3" xfId="13277" xr:uid="{00000000-0005-0000-0000-00009B150000}"/>
    <cellStyle name="쉼표 [0] 25 6" xfId="7943" xr:uid="{00000000-0005-0000-0000-00009C150000}"/>
    <cellStyle name="쉼표 [0] 25 6 2" xfId="15045" xr:uid="{00000000-0005-0000-0000-00009D150000}"/>
    <cellStyle name="쉼표 [0] 25 7" xfId="11509" xr:uid="{00000000-0005-0000-0000-00009E150000}"/>
    <cellStyle name="쉼표 [0] 26" xfId="3833" xr:uid="{00000000-0005-0000-0000-00009F150000}"/>
    <cellStyle name="쉼표 [0] 26 2" xfId="4684" xr:uid="{00000000-0005-0000-0000-0000A0150000}"/>
    <cellStyle name="쉼표 [0] 26 2 2" xfId="5568" xr:uid="{00000000-0005-0000-0000-0000A1150000}"/>
    <cellStyle name="쉼표 [0] 26 2 2 2" xfId="7336" xr:uid="{00000000-0005-0000-0000-0000A2150000}"/>
    <cellStyle name="쉼표 [0] 26 2 2 2 2" xfId="10920" xr:uid="{00000000-0005-0000-0000-0000A3150000}"/>
    <cellStyle name="쉼표 [0] 26 2 2 2 2 2" xfId="17992" xr:uid="{00000000-0005-0000-0000-0000A4150000}"/>
    <cellStyle name="쉼표 [0] 26 2 2 2 3" xfId="14456" xr:uid="{00000000-0005-0000-0000-0000A5150000}"/>
    <cellStyle name="쉼표 [0] 26 2 2 3" xfId="9152" xr:uid="{00000000-0005-0000-0000-0000A6150000}"/>
    <cellStyle name="쉼표 [0] 26 2 2 3 2" xfId="16224" xr:uid="{00000000-0005-0000-0000-0000A7150000}"/>
    <cellStyle name="쉼표 [0] 26 2 2 4" xfId="12688" xr:uid="{00000000-0005-0000-0000-0000A8150000}"/>
    <cellStyle name="쉼표 [0] 26 2 3" xfId="6452" xr:uid="{00000000-0005-0000-0000-0000A9150000}"/>
    <cellStyle name="쉼표 [0] 26 2 3 2" xfId="10036" xr:uid="{00000000-0005-0000-0000-0000AA150000}"/>
    <cellStyle name="쉼표 [0] 26 2 3 2 2" xfId="17108" xr:uid="{00000000-0005-0000-0000-0000AB150000}"/>
    <cellStyle name="쉼표 [0] 26 2 3 3" xfId="13572" xr:uid="{00000000-0005-0000-0000-0000AC150000}"/>
    <cellStyle name="쉼표 [0] 26 2 4" xfId="8268" xr:uid="{00000000-0005-0000-0000-0000AD150000}"/>
    <cellStyle name="쉼표 [0] 26 2 4 2" xfId="15340" xr:uid="{00000000-0005-0000-0000-0000AE150000}"/>
    <cellStyle name="쉼표 [0] 26 2 5" xfId="11804" xr:uid="{00000000-0005-0000-0000-0000AF150000}"/>
    <cellStyle name="쉼표 [0] 26 3" xfId="4980" xr:uid="{00000000-0005-0000-0000-0000B0150000}"/>
    <cellStyle name="쉼표 [0] 26 3 2" xfId="5864" xr:uid="{00000000-0005-0000-0000-0000B1150000}"/>
    <cellStyle name="쉼표 [0] 26 3 2 2" xfId="7632" xr:uid="{00000000-0005-0000-0000-0000B2150000}"/>
    <cellStyle name="쉼표 [0] 26 3 2 2 2" xfId="11216" xr:uid="{00000000-0005-0000-0000-0000B3150000}"/>
    <cellStyle name="쉼표 [0] 26 3 2 2 2 2" xfId="18288" xr:uid="{00000000-0005-0000-0000-0000B4150000}"/>
    <cellStyle name="쉼표 [0] 26 3 2 2 3" xfId="14752" xr:uid="{00000000-0005-0000-0000-0000B5150000}"/>
    <cellStyle name="쉼표 [0] 26 3 2 3" xfId="9448" xr:uid="{00000000-0005-0000-0000-0000B6150000}"/>
    <cellStyle name="쉼표 [0] 26 3 2 3 2" xfId="16520" xr:uid="{00000000-0005-0000-0000-0000B7150000}"/>
    <cellStyle name="쉼표 [0] 26 3 2 4" xfId="12984" xr:uid="{00000000-0005-0000-0000-0000B8150000}"/>
    <cellStyle name="쉼표 [0] 26 3 3" xfId="6748" xr:uid="{00000000-0005-0000-0000-0000B9150000}"/>
    <cellStyle name="쉼표 [0] 26 3 3 2" xfId="10332" xr:uid="{00000000-0005-0000-0000-0000BA150000}"/>
    <cellStyle name="쉼표 [0] 26 3 3 2 2" xfId="17404" xr:uid="{00000000-0005-0000-0000-0000BB150000}"/>
    <cellStyle name="쉼표 [0] 26 3 3 3" xfId="13868" xr:uid="{00000000-0005-0000-0000-0000BC150000}"/>
    <cellStyle name="쉼표 [0] 26 3 4" xfId="8564" xr:uid="{00000000-0005-0000-0000-0000BD150000}"/>
    <cellStyle name="쉼표 [0] 26 3 4 2" xfId="15636" xr:uid="{00000000-0005-0000-0000-0000BE150000}"/>
    <cellStyle name="쉼표 [0] 26 3 5" xfId="12100" xr:uid="{00000000-0005-0000-0000-0000BF150000}"/>
    <cellStyle name="쉼표 [0] 26 4" xfId="5274" xr:uid="{00000000-0005-0000-0000-0000C0150000}"/>
    <cellStyle name="쉼표 [0] 26 4 2" xfId="7042" xr:uid="{00000000-0005-0000-0000-0000C1150000}"/>
    <cellStyle name="쉼표 [0] 26 4 2 2" xfId="10626" xr:uid="{00000000-0005-0000-0000-0000C2150000}"/>
    <cellStyle name="쉼표 [0] 26 4 2 2 2" xfId="17698" xr:uid="{00000000-0005-0000-0000-0000C3150000}"/>
    <cellStyle name="쉼표 [0] 26 4 2 3" xfId="14162" xr:uid="{00000000-0005-0000-0000-0000C4150000}"/>
    <cellStyle name="쉼표 [0] 26 4 3" xfId="8858" xr:uid="{00000000-0005-0000-0000-0000C5150000}"/>
    <cellStyle name="쉼표 [0] 26 4 3 2" xfId="15930" xr:uid="{00000000-0005-0000-0000-0000C6150000}"/>
    <cellStyle name="쉼표 [0] 26 4 4" xfId="12394" xr:uid="{00000000-0005-0000-0000-0000C7150000}"/>
    <cellStyle name="쉼표 [0] 26 5" xfId="6158" xr:uid="{00000000-0005-0000-0000-0000C8150000}"/>
    <cellStyle name="쉼표 [0] 26 5 2" xfId="9742" xr:uid="{00000000-0005-0000-0000-0000C9150000}"/>
    <cellStyle name="쉼표 [0] 26 5 2 2" xfId="16814" xr:uid="{00000000-0005-0000-0000-0000CA150000}"/>
    <cellStyle name="쉼표 [0] 26 5 3" xfId="13278" xr:uid="{00000000-0005-0000-0000-0000CB150000}"/>
    <cellStyle name="쉼표 [0] 26 6" xfId="7944" xr:uid="{00000000-0005-0000-0000-0000CC150000}"/>
    <cellStyle name="쉼표 [0] 26 6 2" xfId="15046" xr:uid="{00000000-0005-0000-0000-0000CD150000}"/>
    <cellStyle name="쉼표 [0] 26 7" xfId="11510" xr:uid="{00000000-0005-0000-0000-0000CE150000}"/>
    <cellStyle name="쉼표 [0] 27" xfId="3834" xr:uid="{00000000-0005-0000-0000-0000CF150000}"/>
    <cellStyle name="쉼표 [0] 27 2" xfId="4685" xr:uid="{00000000-0005-0000-0000-0000D0150000}"/>
    <cellStyle name="쉼표 [0] 27 2 2" xfId="5569" xr:uid="{00000000-0005-0000-0000-0000D1150000}"/>
    <cellStyle name="쉼표 [0] 27 2 2 2" xfId="7337" xr:uid="{00000000-0005-0000-0000-0000D2150000}"/>
    <cellStyle name="쉼표 [0] 27 2 2 2 2" xfId="10921" xr:uid="{00000000-0005-0000-0000-0000D3150000}"/>
    <cellStyle name="쉼표 [0] 27 2 2 2 2 2" xfId="17993" xr:uid="{00000000-0005-0000-0000-0000D4150000}"/>
    <cellStyle name="쉼표 [0] 27 2 2 2 3" xfId="14457" xr:uid="{00000000-0005-0000-0000-0000D5150000}"/>
    <cellStyle name="쉼표 [0] 27 2 2 3" xfId="9153" xr:uid="{00000000-0005-0000-0000-0000D6150000}"/>
    <cellStyle name="쉼표 [0] 27 2 2 3 2" xfId="16225" xr:uid="{00000000-0005-0000-0000-0000D7150000}"/>
    <cellStyle name="쉼표 [0] 27 2 2 4" xfId="12689" xr:uid="{00000000-0005-0000-0000-0000D8150000}"/>
    <cellStyle name="쉼표 [0] 27 2 3" xfId="6453" xr:uid="{00000000-0005-0000-0000-0000D9150000}"/>
    <cellStyle name="쉼표 [0] 27 2 3 2" xfId="10037" xr:uid="{00000000-0005-0000-0000-0000DA150000}"/>
    <cellStyle name="쉼표 [0] 27 2 3 2 2" xfId="17109" xr:uid="{00000000-0005-0000-0000-0000DB150000}"/>
    <cellStyle name="쉼표 [0] 27 2 3 3" xfId="13573" xr:uid="{00000000-0005-0000-0000-0000DC150000}"/>
    <cellStyle name="쉼표 [0] 27 2 4" xfId="8269" xr:uid="{00000000-0005-0000-0000-0000DD150000}"/>
    <cellStyle name="쉼표 [0] 27 2 4 2" xfId="15341" xr:uid="{00000000-0005-0000-0000-0000DE150000}"/>
    <cellStyle name="쉼표 [0] 27 2 5" xfId="11805" xr:uid="{00000000-0005-0000-0000-0000DF150000}"/>
    <cellStyle name="쉼표 [0] 27 3" xfId="4981" xr:uid="{00000000-0005-0000-0000-0000E0150000}"/>
    <cellStyle name="쉼표 [0] 27 3 2" xfId="5865" xr:uid="{00000000-0005-0000-0000-0000E1150000}"/>
    <cellStyle name="쉼표 [0] 27 3 2 2" xfId="7633" xr:uid="{00000000-0005-0000-0000-0000E2150000}"/>
    <cellStyle name="쉼표 [0] 27 3 2 2 2" xfId="11217" xr:uid="{00000000-0005-0000-0000-0000E3150000}"/>
    <cellStyle name="쉼표 [0] 27 3 2 2 2 2" xfId="18289" xr:uid="{00000000-0005-0000-0000-0000E4150000}"/>
    <cellStyle name="쉼표 [0] 27 3 2 2 3" xfId="14753" xr:uid="{00000000-0005-0000-0000-0000E5150000}"/>
    <cellStyle name="쉼표 [0] 27 3 2 3" xfId="9449" xr:uid="{00000000-0005-0000-0000-0000E6150000}"/>
    <cellStyle name="쉼표 [0] 27 3 2 3 2" xfId="16521" xr:uid="{00000000-0005-0000-0000-0000E7150000}"/>
    <cellStyle name="쉼표 [0] 27 3 2 4" xfId="12985" xr:uid="{00000000-0005-0000-0000-0000E8150000}"/>
    <cellStyle name="쉼표 [0] 27 3 3" xfId="6749" xr:uid="{00000000-0005-0000-0000-0000E9150000}"/>
    <cellStyle name="쉼표 [0] 27 3 3 2" xfId="10333" xr:uid="{00000000-0005-0000-0000-0000EA150000}"/>
    <cellStyle name="쉼표 [0] 27 3 3 2 2" xfId="17405" xr:uid="{00000000-0005-0000-0000-0000EB150000}"/>
    <cellStyle name="쉼표 [0] 27 3 3 3" xfId="13869" xr:uid="{00000000-0005-0000-0000-0000EC150000}"/>
    <cellStyle name="쉼표 [0] 27 3 4" xfId="8565" xr:uid="{00000000-0005-0000-0000-0000ED150000}"/>
    <cellStyle name="쉼표 [0] 27 3 4 2" xfId="15637" xr:uid="{00000000-0005-0000-0000-0000EE150000}"/>
    <cellStyle name="쉼표 [0] 27 3 5" xfId="12101" xr:uid="{00000000-0005-0000-0000-0000EF150000}"/>
    <cellStyle name="쉼표 [0] 27 4" xfId="5275" xr:uid="{00000000-0005-0000-0000-0000F0150000}"/>
    <cellStyle name="쉼표 [0] 27 4 2" xfId="7043" xr:uid="{00000000-0005-0000-0000-0000F1150000}"/>
    <cellStyle name="쉼표 [0] 27 4 2 2" xfId="10627" xr:uid="{00000000-0005-0000-0000-0000F2150000}"/>
    <cellStyle name="쉼표 [0] 27 4 2 2 2" xfId="17699" xr:uid="{00000000-0005-0000-0000-0000F3150000}"/>
    <cellStyle name="쉼표 [0] 27 4 2 3" xfId="14163" xr:uid="{00000000-0005-0000-0000-0000F4150000}"/>
    <cellStyle name="쉼표 [0] 27 4 3" xfId="8859" xr:uid="{00000000-0005-0000-0000-0000F5150000}"/>
    <cellStyle name="쉼표 [0] 27 4 3 2" xfId="15931" xr:uid="{00000000-0005-0000-0000-0000F6150000}"/>
    <cellStyle name="쉼표 [0] 27 4 4" xfId="12395" xr:uid="{00000000-0005-0000-0000-0000F7150000}"/>
    <cellStyle name="쉼표 [0] 27 5" xfId="6159" xr:uid="{00000000-0005-0000-0000-0000F8150000}"/>
    <cellStyle name="쉼표 [0] 27 5 2" xfId="9743" xr:uid="{00000000-0005-0000-0000-0000F9150000}"/>
    <cellStyle name="쉼표 [0] 27 5 2 2" xfId="16815" xr:uid="{00000000-0005-0000-0000-0000FA150000}"/>
    <cellStyle name="쉼표 [0] 27 5 3" xfId="13279" xr:uid="{00000000-0005-0000-0000-0000FB150000}"/>
    <cellStyle name="쉼표 [0] 27 6" xfId="7945" xr:uid="{00000000-0005-0000-0000-0000FC150000}"/>
    <cellStyle name="쉼표 [0] 27 6 2" xfId="15047" xr:uid="{00000000-0005-0000-0000-0000FD150000}"/>
    <cellStyle name="쉼표 [0] 27 7" xfId="11511" xr:uid="{00000000-0005-0000-0000-0000FE150000}"/>
    <cellStyle name="쉼표 [0] 28" xfId="459" xr:uid="{00000000-0005-0000-0000-0000FF150000}"/>
    <cellStyle name="쉼표 [0] 28 2" xfId="3835" xr:uid="{00000000-0005-0000-0000-000000160000}"/>
    <cellStyle name="쉼표 [0] 28 2 2" xfId="4686" xr:uid="{00000000-0005-0000-0000-000001160000}"/>
    <cellStyle name="쉼표 [0] 28 2 2 2" xfId="5570" xr:uid="{00000000-0005-0000-0000-000002160000}"/>
    <cellStyle name="쉼표 [0] 28 2 2 2 2" xfId="7338" xr:uid="{00000000-0005-0000-0000-000003160000}"/>
    <cellStyle name="쉼표 [0] 28 2 2 2 2 2" xfId="10922" xr:uid="{00000000-0005-0000-0000-000004160000}"/>
    <cellStyle name="쉼표 [0] 28 2 2 2 2 2 2" xfId="17994" xr:uid="{00000000-0005-0000-0000-000005160000}"/>
    <cellStyle name="쉼표 [0] 28 2 2 2 2 3" xfId="14458" xr:uid="{00000000-0005-0000-0000-000006160000}"/>
    <cellStyle name="쉼표 [0] 28 2 2 2 3" xfId="9154" xr:uid="{00000000-0005-0000-0000-000007160000}"/>
    <cellStyle name="쉼표 [0] 28 2 2 2 3 2" xfId="16226" xr:uid="{00000000-0005-0000-0000-000008160000}"/>
    <cellStyle name="쉼표 [0] 28 2 2 2 4" xfId="12690" xr:uid="{00000000-0005-0000-0000-000009160000}"/>
    <cellStyle name="쉼표 [0] 28 2 2 3" xfId="6454" xr:uid="{00000000-0005-0000-0000-00000A160000}"/>
    <cellStyle name="쉼표 [0] 28 2 2 3 2" xfId="10038" xr:uid="{00000000-0005-0000-0000-00000B160000}"/>
    <cellStyle name="쉼표 [0] 28 2 2 3 2 2" xfId="17110" xr:uid="{00000000-0005-0000-0000-00000C160000}"/>
    <cellStyle name="쉼표 [0] 28 2 2 3 3" xfId="13574" xr:uid="{00000000-0005-0000-0000-00000D160000}"/>
    <cellStyle name="쉼표 [0] 28 2 2 4" xfId="8270" xr:uid="{00000000-0005-0000-0000-00000E160000}"/>
    <cellStyle name="쉼표 [0] 28 2 2 4 2" xfId="15342" xr:uid="{00000000-0005-0000-0000-00000F160000}"/>
    <cellStyle name="쉼표 [0] 28 2 2 5" xfId="11806" xr:uid="{00000000-0005-0000-0000-000010160000}"/>
    <cellStyle name="쉼표 [0] 28 2 3" xfId="4982" xr:uid="{00000000-0005-0000-0000-000011160000}"/>
    <cellStyle name="쉼표 [0] 28 2 3 2" xfId="5866" xr:uid="{00000000-0005-0000-0000-000012160000}"/>
    <cellStyle name="쉼표 [0] 28 2 3 2 2" xfId="7634" xr:uid="{00000000-0005-0000-0000-000013160000}"/>
    <cellStyle name="쉼표 [0] 28 2 3 2 2 2" xfId="11218" xr:uid="{00000000-0005-0000-0000-000014160000}"/>
    <cellStyle name="쉼표 [0] 28 2 3 2 2 2 2" xfId="18290" xr:uid="{00000000-0005-0000-0000-000015160000}"/>
    <cellStyle name="쉼표 [0] 28 2 3 2 2 3" xfId="14754" xr:uid="{00000000-0005-0000-0000-000016160000}"/>
    <cellStyle name="쉼표 [0] 28 2 3 2 3" xfId="9450" xr:uid="{00000000-0005-0000-0000-000017160000}"/>
    <cellStyle name="쉼표 [0] 28 2 3 2 3 2" xfId="16522" xr:uid="{00000000-0005-0000-0000-000018160000}"/>
    <cellStyle name="쉼표 [0] 28 2 3 2 4" xfId="12986" xr:uid="{00000000-0005-0000-0000-000019160000}"/>
    <cellStyle name="쉼표 [0] 28 2 3 3" xfId="6750" xr:uid="{00000000-0005-0000-0000-00001A160000}"/>
    <cellStyle name="쉼표 [0] 28 2 3 3 2" xfId="10334" xr:uid="{00000000-0005-0000-0000-00001B160000}"/>
    <cellStyle name="쉼표 [0] 28 2 3 3 2 2" xfId="17406" xr:uid="{00000000-0005-0000-0000-00001C160000}"/>
    <cellStyle name="쉼표 [0] 28 2 3 3 3" xfId="13870" xr:uid="{00000000-0005-0000-0000-00001D160000}"/>
    <cellStyle name="쉼표 [0] 28 2 3 4" xfId="8566" xr:uid="{00000000-0005-0000-0000-00001E160000}"/>
    <cellStyle name="쉼표 [0] 28 2 3 4 2" xfId="15638" xr:uid="{00000000-0005-0000-0000-00001F160000}"/>
    <cellStyle name="쉼표 [0] 28 2 3 5" xfId="12102" xr:uid="{00000000-0005-0000-0000-000020160000}"/>
    <cellStyle name="쉼표 [0] 28 2 4" xfId="5276" xr:uid="{00000000-0005-0000-0000-000021160000}"/>
    <cellStyle name="쉼표 [0] 28 2 4 2" xfId="7044" xr:uid="{00000000-0005-0000-0000-000022160000}"/>
    <cellStyle name="쉼표 [0] 28 2 4 2 2" xfId="10628" xr:uid="{00000000-0005-0000-0000-000023160000}"/>
    <cellStyle name="쉼표 [0] 28 2 4 2 2 2" xfId="17700" xr:uid="{00000000-0005-0000-0000-000024160000}"/>
    <cellStyle name="쉼표 [0] 28 2 4 2 3" xfId="14164" xr:uid="{00000000-0005-0000-0000-000025160000}"/>
    <cellStyle name="쉼표 [0] 28 2 4 3" xfId="8860" xr:uid="{00000000-0005-0000-0000-000026160000}"/>
    <cellStyle name="쉼표 [0] 28 2 4 3 2" xfId="15932" xr:uid="{00000000-0005-0000-0000-000027160000}"/>
    <cellStyle name="쉼표 [0] 28 2 4 4" xfId="12396" xr:uid="{00000000-0005-0000-0000-000028160000}"/>
    <cellStyle name="쉼표 [0] 28 2 5" xfId="6160" xr:uid="{00000000-0005-0000-0000-000029160000}"/>
    <cellStyle name="쉼표 [0] 28 2 5 2" xfId="9744" xr:uid="{00000000-0005-0000-0000-00002A160000}"/>
    <cellStyle name="쉼표 [0] 28 2 5 2 2" xfId="16816" xr:uid="{00000000-0005-0000-0000-00002B160000}"/>
    <cellStyle name="쉼표 [0] 28 2 5 3" xfId="13280" xr:uid="{00000000-0005-0000-0000-00002C160000}"/>
    <cellStyle name="쉼표 [0] 28 2 6" xfId="7946" xr:uid="{00000000-0005-0000-0000-00002D160000}"/>
    <cellStyle name="쉼표 [0] 28 2 6 2" xfId="15048" xr:uid="{00000000-0005-0000-0000-00002E160000}"/>
    <cellStyle name="쉼표 [0] 28 2 7" xfId="11512" xr:uid="{00000000-0005-0000-0000-00002F160000}"/>
    <cellStyle name="쉼표 [0] 28 3" xfId="3836" xr:uid="{00000000-0005-0000-0000-000030160000}"/>
    <cellStyle name="쉼표 [0] 28 3 2" xfId="4687" xr:uid="{00000000-0005-0000-0000-000031160000}"/>
    <cellStyle name="쉼표 [0] 28 3 2 2" xfId="5571" xr:uid="{00000000-0005-0000-0000-000032160000}"/>
    <cellStyle name="쉼표 [0] 28 3 2 2 2" xfId="7339" xr:uid="{00000000-0005-0000-0000-000033160000}"/>
    <cellStyle name="쉼표 [0] 28 3 2 2 2 2" xfId="10923" xr:uid="{00000000-0005-0000-0000-000034160000}"/>
    <cellStyle name="쉼표 [0] 28 3 2 2 2 2 2" xfId="17995" xr:uid="{00000000-0005-0000-0000-000035160000}"/>
    <cellStyle name="쉼표 [0] 28 3 2 2 2 3" xfId="14459" xr:uid="{00000000-0005-0000-0000-000036160000}"/>
    <cellStyle name="쉼표 [0] 28 3 2 2 3" xfId="9155" xr:uid="{00000000-0005-0000-0000-000037160000}"/>
    <cellStyle name="쉼표 [0] 28 3 2 2 3 2" xfId="16227" xr:uid="{00000000-0005-0000-0000-000038160000}"/>
    <cellStyle name="쉼표 [0] 28 3 2 2 4" xfId="12691" xr:uid="{00000000-0005-0000-0000-000039160000}"/>
    <cellStyle name="쉼표 [0] 28 3 2 3" xfId="6455" xr:uid="{00000000-0005-0000-0000-00003A160000}"/>
    <cellStyle name="쉼표 [0] 28 3 2 3 2" xfId="10039" xr:uid="{00000000-0005-0000-0000-00003B160000}"/>
    <cellStyle name="쉼표 [0] 28 3 2 3 2 2" xfId="17111" xr:uid="{00000000-0005-0000-0000-00003C160000}"/>
    <cellStyle name="쉼표 [0] 28 3 2 3 3" xfId="13575" xr:uid="{00000000-0005-0000-0000-00003D160000}"/>
    <cellStyle name="쉼표 [0] 28 3 2 4" xfId="8271" xr:uid="{00000000-0005-0000-0000-00003E160000}"/>
    <cellStyle name="쉼표 [0] 28 3 2 4 2" xfId="15343" xr:uid="{00000000-0005-0000-0000-00003F160000}"/>
    <cellStyle name="쉼표 [0] 28 3 2 5" xfId="11807" xr:uid="{00000000-0005-0000-0000-000040160000}"/>
    <cellStyle name="쉼표 [0] 28 3 3" xfId="4983" xr:uid="{00000000-0005-0000-0000-000041160000}"/>
    <cellStyle name="쉼표 [0] 28 3 3 2" xfId="5867" xr:uid="{00000000-0005-0000-0000-000042160000}"/>
    <cellStyle name="쉼표 [0] 28 3 3 2 2" xfId="7635" xr:uid="{00000000-0005-0000-0000-000043160000}"/>
    <cellStyle name="쉼표 [0] 28 3 3 2 2 2" xfId="11219" xr:uid="{00000000-0005-0000-0000-000044160000}"/>
    <cellStyle name="쉼표 [0] 28 3 3 2 2 2 2" xfId="18291" xr:uid="{00000000-0005-0000-0000-000045160000}"/>
    <cellStyle name="쉼표 [0] 28 3 3 2 2 3" xfId="14755" xr:uid="{00000000-0005-0000-0000-000046160000}"/>
    <cellStyle name="쉼표 [0] 28 3 3 2 3" xfId="9451" xr:uid="{00000000-0005-0000-0000-000047160000}"/>
    <cellStyle name="쉼표 [0] 28 3 3 2 3 2" xfId="16523" xr:uid="{00000000-0005-0000-0000-000048160000}"/>
    <cellStyle name="쉼표 [0] 28 3 3 2 4" xfId="12987" xr:uid="{00000000-0005-0000-0000-000049160000}"/>
    <cellStyle name="쉼표 [0] 28 3 3 3" xfId="6751" xr:uid="{00000000-0005-0000-0000-00004A160000}"/>
    <cellStyle name="쉼표 [0] 28 3 3 3 2" xfId="10335" xr:uid="{00000000-0005-0000-0000-00004B160000}"/>
    <cellStyle name="쉼표 [0] 28 3 3 3 2 2" xfId="17407" xr:uid="{00000000-0005-0000-0000-00004C160000}"/>
    <cellStyle name="쉼표 [0] 28 3 3 3 3" xfId="13871" xr:uid="{00000000-0005-0000-0000-00004D160000}"/>
    <cellStyle name="쉼표 [0] 28 3 3 4" xfId="8567" xr:uid="{00000000-0005-0000-0000-00004E160000}"/>
    <cellStyle name="쉼표 [0] 28 3 3 4 2" xfId="15639" xr:uid="{00000000-0005-0000-0000-00004F160000}"/>
    <cellStyle name="쉼표 [0] 28 3 3 5" xfId="12103" xr:uid="{00000000-0005-0000-0000-000050160000}"/>
    <cellStyle name="쉼표 [0] 28 3 4" xfId="5277" xr:uid="{00000000-0005-0000-0000-000051160000}"/>
    <cellStyle name="쉼표 [0] 28 3 4 2" xfId="7045" xr:uid="{00000000-0005-0000-0000-000052160000}"/>
    <cellStyle name="쉼표 [0] 28 3 4 2 2" xfId="10629" xr:uid="{00000000-0005-0000-0000-000053160000}"/>
    <cellStyle name="쉼표 [0] 28 3 4 2 2 2" xfId="17701" xr:uid="{00000000-0005-0000-0000-000054160000}"/>
    <cellStyle name="쉼표 [0] 28 3 4 2 3" xfId="14165" xr:uid="{00000000-0005-0000-0000-000055160000}"/>
    <cellStyle name="쉼표 [0] 28 3 4 3" xfId="8861" xr:uid="{00000000-0005-0000-0000-000056160000}"/>
    <cellStyle name="쉼표 [0] 28 3 4 3 2" xfId="15933" xr:uid="{00000000-0005-0000-0000-000057160000}"/>
    <cellStyle name="쉼표 [0] 28 3 4 4" xfId="12397" xr:uid="{00000000-0005-0000-0000-000058160000}"/>
    <cellStyle name="쉼표 [0] 28 3 5" xfId="6161" xr:uid="{00000000-0005-0000-0000-000059160000}"/>
    <cellStyle name="쉼표 [0] 28 3 5 2" xfId="9745" xr:uid="{00000000-0005-0000-0000-00005A160000}"/>
    <cellStyle name="쉼표 [0] 28 3 5 2 2" xfId="16817" xr:uid="{00000000-0005-0000-0000-00005B160000}"/>
    <cellStyle name="쉼표 [0] 28 3 5 3" xfId="13281" xr:uid="{00000000-0005-0000-0000-00005C160000}"/>
    <cellStyle name="쉼표 [0] 28 3 6" xfId="7947" xr:uid="{00000000-0005-0000-0000-00005D160000}"/>
    <cellStyle name="쉼표 [0] 28 3 6 2" xfId="15049" xr:uid="{00000000-0005-0000-0000-00005E160000}"/>
    <cellStyle name="쉼표 [0] 28 3 7" xfId="11513" xr:uid="{00000000-0005-0000-0000-00005F160000}"/>
    <cellStyle name="쉼표 [0] 28 4" xfId="4613" xr:uid="{00000000-0005-0000-0000-000060160000}"/>
    <cellStyle name="쉼표 [0] 28 4 2" xfId="5497" xr:uid="{00000000-0005-0000-0000-000061160000}"/>
    <cellStyle name="쉼표 [0] 28 4 2 2" xfId="7265" xr:uid="{00000000-0005-0000-0000-000062160000}"/>
    <cellStyle name="쉼표 [0] 28 4 2 2 2" xfId="10849" xr:uid="{00000000-0005-0000-0000-000063160000}"/>
    <cellStyle name="쉼표 [0] 28 4 2 2 2 2" xfId="17921" xr:uid="{00000000-0005-0000-0000-000064160000}"/>
    <cellStyle name="쉼표 [0] 28 4 2 2 3" xfId="14385" xr:uid="{00000000-0005-0000-0000-000065160000}"/>
    <cellStyle name="쉼표 [0] 28 4 2 3" xfId="9081" xr:uid="{00000000-0005-0000-0000-000066160000}"/>
    <cellStyle name="쉼표 [0] 28 4 2 3 2" xfId="16153" xr:uid="{00000000-0005-0000-0000-000067160000}"/>
    <cellStyle name="쉼표 [0] 28 4 2 4" xfId="12617" xr:uid="{00000000-0005-0000-0000-000068160000}"/>
    <cellStyle name="쉼표 [0] 28 4 3" xfId="6381" xr:uid="{00000000-0005-0000-0000-000069160000}"/>
    <cellStyle name="쉼표 [0] 28 4 3 2" xfId="9965" xr:uid="{00000000-0005-0000-0000-00006A160000}"/>
    <cellStyle name="쉼표 [0] 28 4 3 2 2" xfId="17037" xr:uid="{00000000-0005-0000-0000-00006B160000}"/>
    <cellStyle name="쉼표 [0] 28 4 3 3" xfId="13501" xr:uid="{00000000-0005-0000-0000-00006C160000}"/>
    <cellStyle name="쉼표 [0] 28 4 4" xfId="8197" xr:uid="{00000000-0005-0000-0000-00006D160000}"/>
    <cellStyle name="쉼표 [0] 28 4 4 2" xfId="15269" xr:uid="{00000000-0005-0000-0000-00006E160000}"/>
    <cellStyle name="쉼표 [0] 28 4 5" xfId="11733" xr:uid="{00000000-0005-0000-0000-00006F160000}"/>
    <cellStyle name="쉼표 [0] 28 5" xfId="4909" xr:uid="{00000000-0005-0000-0000-000070160000}"/>
    <cellStyle name="쉼표 [0] 28 5 2" xfId="5793" xr:uid="{00000000-0005-0000-0000-000071160000}"/>
    <cellStyle name="쉼표 [0] 28 5 2 2" xfId="7561" xr:uid="{00000000-0005-0000-0000-000072160000}"/>
    <cellStyle name="쉼표 [0] 28 5 2 2 2" xfId="11145" xr:uid="{00000000-0005-0000-0000-000073160000}"/>
    <cellStyle name="쉼표 [0] 28 5 2 2 2 2" xfId="18217" xr:uid="{00000000-0005-0000-0000-000074160000}"/>
    <cellStyle name="쉼표 [0] 28 5 2 2 3" xfId="14681" xr:uid="{00000000-0005-0000-0000-000075160000}"/>
    <cellStyle name="쉼표 [0] 28 5 2 3" xfId="9377" xr:uid="{00000000-0005-0000-0000-000076160000}"/>
    <cellStyle name="쉼표 [0] 28 5 2 3 2" xfId="16449" xr:uid="{00000000-0005-0000-0000-000077160000}"/>
    <cellStyle name="쉼표 [0] 28 5 2 4" xfId="12913" xr:uid="{00000000-0005-0000-0000-000078160000}"/>
    <cellStyle name="쉼표 [0] 28 5 3" xfId="6677" xr:uid="{00000000-0005-0000-0000-000079160000}"/>
    <cellStyle name="쉼표 [0] 28 5 3 2" xfId="10261" xr:uid="{00000000-0005-0000-0000-00007A160000}"/>
    <cellStyle name="쉼표 [0] 28 5 3 2 2" xfId="17333" xr:uid="{00000000-0005-0000-0000-00007B160000}"/>
    <cellStyle name="쉼표 [0] 28 5 3 3" xfId="13797" xr:uid="{00000000-0005-0000-0000-00007C160000}"/>
    <cellStyle name="쉼표 [0] 28 5 4" xfId="8493" xr:uid="{00000000-0005-0000-0000-00007D160000}"/>
    <cellStyle name="쉼표 [0] 28 5 4 2" xfId="15565" xr:uid="{00000000-0005-0000-0000-00007E160000}"/>
    <cellStyle name="쉼표 [0] 28 5 5" xfId="12029" xr:uid="{00000000-0005-0000-0000-00007F160000}"/>
    <cellStyle name="쉼표 [0] 28 6" xfId="5203" xr:uid="{00000000-0005-0000-0000-000080160000}"/>
    <cellStyle name="쉼표 [0] 28 6 2" xfId="6971" xr:uid="{00000000-0005-0000-0000-000081160000}"/>
    <cellStyle name="쉼표 [0] 28 6 2 2" xfId="10555" xr:uid="{00000000-0005-0000-0000-000082160000}"/>
    <cellStyle name="쉼표 [0] 28 6 2 2 2" xfId="17627" xr:uid="{00000000-0005-0000-0000-000083160000}"/>
    <cellStyle name="쉼표 [0] 28 6 2 3" xfId="14091" xr:uid="{00000000-0005-0000-0000-000084160000}"/>
    <cellStyle name="쉼표 [0] 28 6 3" xfId="8787" xr:uid="{00000000-0005-0000-0000-000085160000}"/>
    <cellStyle name="쉼표 [0] 28 6 3 2" xfId="15859" xr:uid="{00000000-0005-0000-0000-000086160000}"/>
    <cellStyle name="쉼표 [0] 28 6 4" xfId="12323" xr:uid="{00000000-0005-0000-0000-000087160000}"/>
    <cellStyle name="쉼표 [0] 28 7" xfId="6087" xr:uid="{00000000-0005-0000-0000-000088160000}"/>
    <cellStyle name="쉼표 [0] 28 7 2" xfId="9671" xr:uid="{00000000-0005-0000-0000-000089160000}"/>
    <cellStyle name="쉼표 [0] 28 7 2 2" xfId="16743" xr:uid="{00000000-0005-0000-0000-00008A160000}"/>
    <cellStyle name="쉼표 [0] 28 7 3" xfId="13207" xr:uid="{00000000-0005-0000-0000-00008B160000}"/>
    <cellStyle name="쉼표 [0] 28 8" xfId="7859" xr:uid="{00000000-0005-0000-0000-00008C160000}"/>
    <cellStyle name="쉼표 [0] 28 8 2" xfId="14975" xr:uid="{00000000-0005-0000-0000-00008D160000}"/>
    <cellStyle name="쉼표 [0] 28 9" xfId="11439" xr:uid="{00000000-0005-0000-0000-00008E160000}"/>
    <cellStyle name="쉼표 [0] 29" xfId="3837" xr:uid="{00000000-0005-0000-0000-00008F160000}"/>
    <cellStyle name="쉼표 [0] 29 2" xfId="4688" xr:uid="{00000000-0005-0000-0000-000090160000}"/>
    <cellStyle name="쉼표 [0] 29 2 2" xfId="5572" xr:uid="{00000000-0005-0000-0000-000091160000}"/>
    <cellStyle name="쉼표 [0] 29 2 2 2" xfId="7340" xr:uid="{00000000-0005-0000-0000-000092160000}"/>
    <cellStyle name="쉼표 [0] 29 2 2 2 2" xfId="10924" xr:uid="{00000000-0005-0000-0000-000093160000}"/>
    <cellStyle name="쉼표 [0] 29 2 2 2 2 2" xfId="17996" xr:uid="{00000000-0005-0000-0000-000094160000}"/>
    <cellStyle name="쉼표 [0] 29 2 2 2 3" xfId="14460" xr:uid="{00000000-0005-0000-0000-000095160000}"/>
    <cellStyle name="쉼표 [0] 29 2 2 3" xfId="9156" xr:uid="{00000000-0005-0000-0000-000096160000}"/>
    <cellStyle name="쉼표 [0] 29 2 2 3 2" xfId="16228" xr:uid="{00000000-0005-0000-0000-000097160000}"/>
    <cellStyle name="쉼표 [0] 29 2 2 4" xfId="12692" xr:uid="{00000000-0005-0000-0000-000098160000}"/>
    <cellStyle name="쉼표 [0] 29 2 3" xfId="6456" xr:uid="{00000000-0005-0000-0000-000099160000}"/>
    <cellStyle name="쉼표 [0] 29 2 3 2" xfId="10040" xr:uid="{00000000-0005-0000-0000-00009A160000}"/>
    <cellStyle name="쉼표 [0] 29 2 3 2 2" xfId="17112" xr:uid="{00000000-0005-0000-0000-00009B160000}"/>
    <cellStyle name="쉼표 [0] 29 2 3 3" xfId="13576" xr:uid="{00000000-0005-0000-0000-00009C160000}"/>
    <cellStyle name="쉼표 [0] 29 2 4" xfId="8272" xr:uid="{00000000-0005-0000-0000-00009D160000}"/>
    <cellStyle name="쉼표 [0] 29 2 4 2" xfId="15344" xr:uid="{00000000-0005-0000-0000-00009E160000}"/>
    <cellStyle name="쉼표 [0] 29 2 5" xfId="11808" xr:uid="{00000000-0005-0000-0000-00009F160000}"/>
    <cellStyle name="쉼표 [0] 29 3" xfId="4984" xr:uid="{00000000-0005-0000-0000-0000A0160000}"/>
    <cellStyle name="쉼표 [0] 29 3 2" xfId="5868" xr:uid="{00000000-0005-0000-0000-0000A1160000}"/>
    <cellStyle name="쉼표 [0] 29 3 2 2" xfId="7636" xr:uid="{00000000-0005-0000-0000-0000A2160000}"/>
    <cellStyle name="쉼표 [0] 29 3 2 2 2" xfId="11220" xr:uid="{00000000-0005-0000-0000-0000A3160000}"/>
    <cellStyle name="쉼표 [0] 29 3 2 2 2 2" xfId="18292" xr:uid="{00000000-0005-0000-0000-0000A4160000}"/>
    <cellStyle name="쉼표 [0] 29 3 2 2 3" xfId="14756" xr:uid="{00000000-0005-0000-0000-0000A5160000}"/>
    <cellStyle name="쉼표 [0] 29 3 2 3" xfId="9452" xr:uid="{00000000-0005-0000-0000-0000A6160000}"/>
    <cellStyle name="쉼표 [0] 29 3 2 3 2" xfId="16524" xr:uid="{00000000-0005-0000-0000-0000A7160000}"/>
    <cellStyle name="쉼표 [0] 29 3 2 4" xfId="12988" xr:uid="{00000000-0005-0000-0000-0000A8160000}"/>
    <cellStyle name="쉼표 [0] 29 3 3" xfId="6752" xr:uid="{00000000-0005-0000-0000-0000A9160000}"/>
    <cellStyle name="쉼표 [0] 29 3 3 2" xfId="10336" xr:uid="{00000000-0005-0000-0000-0000AA160000}"/>
    <cellStyle name="쉼표 [0] 29 3 3 2 2" xfId="17408" xr:uid="{00000000-0005-0000-0000-0000AB160000}"/>
    <cellStyle name="쉼표 [0] 29 3 3 3" xfId="13872" xr:uid="{00000000-0005-0000-0000-0000AC160000}"/>
    <cellStyle name="쉼표 [0] 29 3 4" xfId="8568" xr:uid="{00000000-0005-0000-0000-0000AD160000}"/>
    <cellStyle name="쉼표 [0] 29 3 4 2" xfId="15640" xr:uid="{00000000-0005-0000-0000-0000AE160000}"/>
    <cellStyle name="쉼표 [0] 29 3 5" xfId="12104" xr:uid="{00000000-0005-0000-0000-0000AF160000}"/>
    <cellStyle name="쉼표 [0] 29 4" xfId="5278" xr:uid="{00000000-0005-0000-0000-0000B0160000}"/>
    <cellStyle name="쉼표 [0] 29 4 2" xfId="7046" xr:uid="{00000000-0005-0000-0000-0000B1160000}"/>
    <cellStyle name="쉼표 [0] 29 4 2 2" xfId="10630" xr:uid="{00000000-0005-0000-0000-0000B2160000}"/>
    <cellStyle name="쉼표 [0] 29 4 2 2 2" xfId="17702" xr:uid="{00000000-0005-0000-0000-0000B3160000}"/>
    <cellStyle name="쉼표 [0] 29 4 2 3" xfId="14166" xr:uid="{00000000-0005-0000-0000-0000B4160000}"/>
    <cellStyle name="쉼표 [0] 29 4 3" xfId="8862" xr:uid="{00000000-0005-0000-0000-0000B5160000}"/>
    <cellStyle name="쉼표 [0] 29 4 3 2" xfId="15934" xr:uid="{00000000-0005-0000-0000-0000B6160000}"/>
    <cellStyle name="쉼표 [0] 29 4 4" xfId="12398" xr:uid="{00000000-0005-0000-0000-0000B7160000}"/>
    <cellStyle name="쉼표 [0] 29 5" xfId="6162" xr:uid="{00000000-0005-0000-0000-0000B8160000}"/>
    <cellStyle name="쉼표 [0] 29 5 2" xfId="9746" xr:uid="{00000000-0005-0000-0000-0000B9160000}"/>
    <cellStyle name="쉼표 [0] 29 5 2 2" xfId="16818" xr:uid="{00000000-0005-0000-0000-0000BA160000}"/>
    <cellStyle name="쉼표 [0] 29 5 3" xfId="13282" xr:uid="{00000000-0005-0000-0000-0000BB160000}"/>
    <cellStyle name="쉼표 [0] 29 6" xfId="7948" xr:uid="{00000000-0005-0000-0000-0000BC160000}"/>
    <cellStyle name="쉼표 [0] 29 6 2" xfId="15050" xr:uid="{00000000-0005-0000-0000-0000BD160000}"/>
    <cellStyle name="쉼표 [0] 29 7" xfId="11514" xr:uid="{00000000-0005-0000-0000-0000BE160000}"/>
    <cellStyle name="쉼표 [0] 3" xfId="79" xr:uid="{00000000-0005-0000-0000-0000BF160000}"/>
    <cellStyle name="쉼표 [0] 3 2" xfId="460" xr:uid="{00000000-0005-0000-0000-0000C0160000}"/>
    <cellStyle name="쉼표 [0] 3 2 10" xfId="11440" xr:uid="{00000000-0005-0000-0000-0000C1160000}"/>
    <cellStyle name="쉼표 [0] 3 2 2" xfId="1402" xr:uid="{00000000-0005-0000-0000-0000C2160000}"/>
    <cellStyle name="쉼표 [0] 3 2 2 2" xfId="4647" xr:uid="{00000000-0005-0000-0000-0000C3160000}"/>
    <cellStyle name="쉼표 [0] 3 2 2 2 2" xfId="5531" xr:uid="{00000000-0005-0000-0000-0000C4160000}"/>
    <cellStyle name="쉼표 [0] 3 2 2 2 2 2" xfId="7299" xr:uid="{00000000-0005-0000-0000-0000C5160000}"/>
    <cellStyle name="쉼표 [0] 3 2 2 2 2 2 2" xfId="10883" xr:uid="{00000000-0005-0000-0000-0000C6160000}"/>
    <cellStyle name="쉼표 [0] 3 2 2 2 2 2 2 2" xfId="17955" xr:uid="{00000000-0005-0000-0000-0000C7160000}"/>
    <cellStyle name="쉼표 [0] 3 2 2 2 2 2 3" xfId="14419" xr:uid="{00000000-0005-0000-0000-0000C8160000}"/>
    <cellStyle name="쉼표 [0] 3 2 2 2 2 3" xfId="9115" xr:uid="{00000000-0005-0000-0000-0000C9160000}"/>
    <cellStyle name="쉼표 [0] 3 2 2 2 2 3 2" xfId="16187" xr:uid="{00000000-0005-0000-0000-0000CA160000}"/>
    <cellStyle name="쉼표 [0] 3 2 2 2 2 4" xfId="12651" xr:uid="{00000000-0005-0000-0000-0000CB160000}"/>
    <cellStyle name="쉼표 [0] 3 2 2 2 3" xfId="6415" xr:uid="{00000000-0005-0000-0000-0000CC160000}"/>
    <cellStyle name="쉼표 [0] 3 2 2 2 3 2" xfId="9999" xr:uid="{00000000-0005-0000-0000-0000CD160000}"/>
    <cellStyle name="쉼표 [0] 3 2 2 2 3 2 2" xfId="17071" xr:uid="{00000000-0005-0000-0000-0000CE160000}"/>
    <cellStyle name="쉼표 [0] 3 2 2 2 3 3" xfId="13535" xr:uid="{00000000-0005-0000-0000-0000CF160000}"/>
    <cellStyle name="쉼표 [0] 3 2 2 2 4" xfId="8231" xr:uid="{00000000-0005-0000-0000-0000D0160000}"/>
    <cellStyle name="쉼표 [0] 3 2 2 2 4 2" xfId="15303" xr:uid="{00000000-0005-0000-0000-0000D1160000}"/>
    <cellStyle name="쉼표 [0] 3 2 2 2 5" xfId="11767" xr:uid="{00000000-0005-0000-0000-0000D2160000}"/>
    <cellStyle name="쉼표 [0] 3 2 2 3" xfId="4943" xr:uid="{00000000-0005-0000-0000-0000D3160000}"/>
    <cellStyle name="쉼표 [0] 3 2 2 3 2" xfId="5827" xr:uid="{00000000-0005-0000-0000-0000D4160000}"/>
    <cellStyle name="쉼표 [0] 3 2 2 3 2 2" xfId="7595" xr:uid="{00000000-0005-0000-0000-0000D5160000}"/>
    <cellStyle name="쉼표 [0] 3 2 2 3 2 2 2" xfId="11179" xr:uid="{00000000-0005-0000-0000-0000D6160000}"/>
    <cellStyle name="쉼표 [0] 3 2 2 3 2 2 2 2" xfId="18251" xr:uid="{00000000-0005-0000-0000-0000D7160000}"/>
    <cellStyle name="쉼표 [0] 3 2 2 3 2 2 3" xfId="14715" xr:uid="{00000000-0005-0000-0000-0000D8160000}"/>
    <cellStyle name="쉼표 [0] 3 2 2 3 2 3" xfId="9411" xr:uid="{00000000-0005-0000-0000-0000D9160000}"/>
    <cellStyle name="쉼표 [0] 3 2 2 3 2 3 2" xfId="16483" xr:uid="{00000000-0005-0000-0000-0000DA160000}"/>
    <cellStyle name="쉼표 [0] 3 2 2 3 2 4" xfId="12947" xr:uid="{00000000-0005-0000-0000-0000DB160000}"/>
    <cellStyle name="쉼표 [0] 3 2 2 3 3" xfId="6711" xr:uid="{00000000-0005-0000-0000-0000DC160000}"/>
    <cellStyle name="쉼표 [0] 3 2 2 3 3 2" xfId="10295" xr:uid="{00000000-0005-0000-0000-0000DD160000}"/>
    <cellStyle name="쉼표 [0] 3 2 2 3 3 2 2" xfId="17367" xr:uid="{00000000-0005-0000-0000-0000DE160000}"/>
    <cellStyle name="쉼표 [0] 3 2 2 3 3 3" xfId="13831" xr:uid="{00000000-0005-0000-0000-0000DF160000}"/>
    <cellStyle name="쉼표 [0] 3 2 2 3 4" xfId="8527" xr:uid="{00000000-0005-0000-0000-0000E0160000}"/>
    <cellStyle name="쉼표 [0] 3 2 2 3 4 2" xfId="15599" xr:uid="{00000000-0005-0000-0000-0000E1160000}"/>
    <cellStyle name="쉼표 [0] 3 2 2 3 5" xfId="12063" xr:uid="{00000000-0005-0000-0000-0000E2160000}"/>
    <cellStyle name="쉼표 [0] 3 2 2 4" xfId="5237" xr:uid="{00000000-0005-0000-0000-0000E3160000}"/>
    <cellStyle name="쉼표 [0] 3 2 2 4 2" xfId="7005" xr:uid="{00000000-0005-0000-0000-0000E4160000}"/>
    <cellStyle name="쉼표 [0] 3 2 2 4 2 2" xfId="10589" xr:uid="{00000000-0005-0000-0000-0000E5160000}"/>
    <cellStyle name="쉼표 [0] 3 2 2 4 2 2 2" xfId="17661" xr:uid="{00000000-0005-0000-0000-0000E6160000}"/>
    <cellStyle name="쉼표 [0] 3 2 2 4 2 3" xfId="14125" xr:uid="{00000000-0005-0000-0000-0000E7160000}"/>
    <cellStyle name="쉼표 [0] 3 2 2 4 3" xfId="8821" xr:uid="{00000000-0005-0000-0000-0000E8160000}"/>
    <cellStyle name="쉼표 [0] 3 2 2 4 3 2" xfId="15893" xr:uid="{00000000-0005-0000-0000-0000E9160000}"/>
    <cellStyle name="쉼표 [0] 3 2 2 4 4" xfId="12357" xr:uid="{00000000-0005-0000-0000-0000EA160000}"/>
    <cellStyle name="쉼표 [0] 3 2 2 5" xfId="6121" xr:uid="{00000000-0005-0000-0000-0000EB160000}"/>
    <cellStyle name="쉼표 [0] 3 2 2 5 2" xfId="9705" xr:uid="{00000000-0005-0000-0000-0000EC160000}"/>
    <cellStyle name="쉼표 [0] 3 2 2 5 2 2" xfId="16777" xr:uid="{00000000-0005-0000-0000-0000ED160000}"/>
    <cellStyle name="쉼표 [0] 3 2 2 5 3" xfId="13241" xr:uid="{00000000-0005-0000-0000-0000EE160000}"/>
    <cellStyle name="쉼표 [0] 3 2 2 6" xfId="7896" xr:uid="{00000000-0005-0000-0000-0000EF160000}"/>
    <cellStyle name="쉼표 [0] 3 2 2 6 2" xfId="15009" xr:uid="{00000000-0005-0000-0000-0000F0160000}"/>
    <cellStyle name="쉼표 [0] 3 2 2 7" xfId="11473" xr:uid="{00000000-0005-0000-0000-0000F1160000}"/>
    <cellStyle name="쉼표 [0] 3 2 3" xfId="1403" xr:uid="{00000000-0005-0000-0000-0000F2160000}"/>
    <cellStyle name="쉼표 [0] 3 2 4" xfId="3838" xr:uid="{00000000-0005-0000-0000-0000F3160000}"/>
    <cellStyle name="쉼표 [0] 3 2 4 2" xfId="4689" xr:uid="{00000000-0005-0000-0000-0000F4160000}"/>
    <cellStyle name="쉼표 [0] 3 2 4 2 2" xfId="5573" xr:uid="{00000000-0005-0000-0000-0000F5160000}"/>
    <cellStyle name="쉼표 [0] 3 2 4 2 2 2" xfId="7341" xr:uid="{00000000-0005-0000-0000-0000F6160000}"/>
    <cellStyle name="쉼표 [0] 3 2 4 2 2 2 2" xfId="10925" xr:uid="{00000000-0005-0000-0000-0000F7160000}"/>
    <cellStyle name="쉼표 [0] 3 2 4 2 2 2 2 2" xfId="17997" xr:uid="{00000000-0005-0000-0000-0000F8160000}"/>
    <cellStyle name="쉼표 [0] 3 2 4 2 2 2 3" xfId="14461" xr:uid="{00000000-0005-0000-0000-0000F9160000}"/>
    <cellStyle name="쉼표 [0] 3 2 4 2 2 3" xfId="9157" xr:uid="{00000000-0005-0000-0000-0000FA160000}"/>
    <cellStyle name="쉼표 [0] 3 2 4 2 2 3 2" xfId="16229" xr:uid="{00000000-0005-0000-0000-0000FB160000}"/>
    <cellStyle name="쉼표 [0] 3 2 4 2 2 4" xfId="12693" xr:uid="{00000000-0005-0000-0000-0000FC160000}"/>
    <cellStyle name="쉼표 [0] 3 2 4 2 3" xfId="6457" xr:uid="{00000000-0005-0000-0000-0000FD160000}"/>
    <cellStyle name="쉼표 [0] 3 2 4 2 3 2" xfId="10041" xr:uid="{00000000-0005-0000-0000-0000FE160000}"/>
    <cellStyle name="쉼표 [0] 3 2 4 2 3 2 2" xfId="17113" xr:uid="{00000000-0005-0000-0000-0000FF160000}"/>
    <cellStyle name="쉼표 [0] 3 2 4 2 3 3" xfId="13577" xr:uid="{00000000-0005-0000-0000-000000170000}"/>
    <cellStyle name="쉼표 [0] 3 2 4 2 4" xfId="8273" xr:uid="{00000000-0005-0000-0000-000001170000}"/>
    <cellStyle name="쉼표 [0] 3 2 4 2 4 2" xfId="15345" xr:uid="{00000000-0005-0000-0000-000002170000}"/>
    <cellStyle name="쉼표 [0] 3 2 4 2 5" xfId="11809" xr:uid="{00000000-0005-0000-0000-000003170000}"/>
    <cellStyle name="쉼표 [0] 3 2 4 3" xfId="4985" xr:uid="{00000000-0005-0000-0000-000004170000}"/>
    <cellStyle name="쉼표 [0] 3 2 4 3 2" xfId="5869" xr:uid="{00000000-0005-0000-0000-000005170000}"/>
    <cellStyle name="쉼표 [0] 3 2 4 3 2 2" xfId="7637" xr:uid="{00000000-0005-0000-0000-000006170000}"/>
    <cellStyle name="쉼표 [0] 3 2 4 3 2 2 2" xfId="11221" xr:uid="{00000000-0005-0000-0000-000007170000}"/>
    <cellStyle name="쉼표 [0] 3 2 4 3 2 2 2 2" xfId="18293" xr:uid="{00000000-0005-0000-0000-000008170000}"/>
    <cellStyle name="쉼표 [0] 3 2 4 3 2 2 3" xfId="14757" xr:uid="{00000000-0005-0000-0000-000009170000}"/>
    <cellStyle name="쉼표 [0] 3 2 4 3 2 3" xfId="9453" xr:uid="{00000000-0005-0000-0000-00000A170000}"/>
    <cellStyle name="쉼표 [0] 3 2 4 3 2 3 2" xfId="16525" xr:uid="{00000000-0005-0000-0000-00000B170000}"/>
    <cellStyle name="쉼표 [0] 3 2 4 3 2 4" xfId="12989" xr:uid="{00000000-0005-0000-0000-00000C170000}"/>
    <cellStyle name="쉼표 [0] 3 2 4 3 3" xfId="6753" xr:uid="{00000000-0005-0000-0000-00000D170000}"/>
    <cellStyle name="쉼표 [0] 3 2 4 3 3 2" xfId="10337" xr:uid="{00000000-0005-0000-0000-00000E170000}"/>
    <cellStyle name="쉼표 [0] 3 2 4 3 3 2 2" xfId="17409" xr:uid="{00000000-0005-0000-0000-00000F170000}"/>
    <cellStyle name="쉼표 [0] 3 2 4 3 3 3" xfId="13873" xr:uid="{00000000-0005-0000-0000-000010170000}"/>
    <cellStyle name="쉼표 [0] 3 2 4 3 4" xfId="8569" xr:uid="{00000000-0005-0000-0000-000011170000}"/>
    <cellStyle name="쉼표 [0] 3 2 4 3 4 2" xfId="15641" xr:uid="{00000000-0005-0000-0000-000012170000}"/>
    <cellStyle name="쉼표 [0] 3 2 4 3 5" xfId="12105" xr:uid="{00000000-0005-0000-0000-000013170000}"/>
    <cellStyle name="쉼표 [0] 3 2 4 4" xfId="5279" xr:uid="{00000000-0005-0000-0000-000014170000}"/>
    <cellStyle name="쉼표 [0] 3 2 4 4 2" xfId="7047" xr:uid="{00000000-0005-0000-0000-000015170000}"/>
    <cellStyle name="쉼표 [0] 3 2 4 4 2 2" xfId="10631" xr:uid="{00000000-0005-0000-0000-000016170000}"/>
    <cellStyle name="쉼표 [0] 3 2 4 4 2 2 2" xfId="17703" xr:uid="{00000000-0005-0000-0000-000017170000}"/>
    <cellStyle name="쉼표 [0] 3 2 4 4 2 3" xfId="14167" xr:uid="{00000000-0005-0000-0000-000018170000}"/>
    <cellStyle name="쉼표 [0] 3 2 4 4 3" xfId="8863" xr:uid="{00000000-0005-0000-0000-000019170000}"/>
    <cellStyle name="쉼표 [0] 3 2 4 4 3 2" xfId="15935" xr:uid="{00000000-0005-0000-0000-00001A170000}"/>
    <cellStyle name="쉼표 [0] 3 2 4 4 4" xfId="12399" xr:uid="{00000000-0005-0000-0000-00001B170000}"/>
    <cellStyle name="쉼표 [0] 3 2 4 5" xfId="6163" xr:uid="{00000000-0005-0000-0000-00001C170000}"/>
    <cellStyle name="쉼표 [0] 3 2 4 5 2" xfId="9747" xr:uid="{00000000-0005-0000-0000-00001D170000}"/>
    <cellStyle name="쉼표 [0] 3 2 4 5 2 2" xfId="16819" xr:uid="{00000000-0005-0000-0000-00001E170000}"/>
    <cellStyle name="쉼표 [0] 3 2 4 5 3" xfId="13283" xr:uid="{00000000-0005-0000-0000-00001F170000}"/>
    <cellStyle name="쉼표 [0] 3 2 4 6" xfId="7949" xr:uid="{00000000-0005-0000-0000-000020170000}"/>
    <cellStyle name="쉼표 [0] 3 2 4 6 2" xfId="15051" xr:uid="{00000000-0005-0000-0000-000021170000}"/>
    <cellStyle name="쉼표 [0] 3 2 4 7" xfId="11515" xr:uid="{00000000-0005-0000-0000-000022170000}"/>
    <cellStyle name="쉼표 [0] 3 2 5" xfId="4614" xr:uid="{00000000-0005-0000-0000-000023170000}"/>
    <cellStyle name="쉼표 [0] 3 2 5 2" xfId="5498" xr:uid="{00000000-0005-0000-0000-000024170000}"/>
    <cellStyle name="쉼표 [0] 3 2 5 2 2" xfId="7266" xr:uid="{00000000-0005-0000-0000-000025170000}"/>
    <cellStyle name="쉼표 [0] 3 2 5 2 2 2" xfId="10850" xr:uid="{00000000-0005-0000-0000-000026170000}"/>
    <cellStyle name="쉼표 [0] 3 2 5 2 2 2 2" xfId="17922" xr:uid="{00000000-0005-0000-0000-000027170000}"/>
    <cellStyle name="쉼표 [0] 3 2 5 2 2 3" xfId="14386" xr:uid="{00000000-0005-0000-0000-000028170000}"/>
    <cellStyle name="쉼표 [0] 3 2 5 2 3" xfId="9082" xr:uid="{00000000-0005-0000-0000-000029170000}"/>
    <cellStyle name="쉼표 [0] 3 2 5 2 3 2" xfId="16154" xr:uid="{00000000-0005-0000-0000-00002A170000}"/>
    <cellStyle name="쉼표 [0] 3 2 5 2 4" xfId="12618" xr:uid="{00000000-0005-0000-0000-00002B170000}"/>
    <cellStyle name="쉼표 [0] 3 2 5 3" xfId="6382" xr:uid="{00000000-0005-0000-0000-00002C170000}"/>
    <cellStyle name="쉼표 [0] 3 2 5 3 2" xfId="9966" xr:uid="{00000000-0005-0000-0000-00002D170000}"/>
    <cellStyle name="쉼표 [0] 3 2 5 3 2 2" xfId="17038" xr:uid="{00000000-0005-0000-0000-00002E170000}"/>
    <cellStyle name="쉼표 [0] 3 2 5 3 3" xfId="13502" xr:uid="{00000000-0005-0000-0000-00002F170000}"/>
    <cellStyle name="쉼표 [0] 3 2 5 4" xfId="8198" xr:uid="{00000000-0005-0000-0000-000030170000}"/>
    <cellStyle name="쉼표 [0] 3 2 5 4 2" xfId="15270" xr:uid="{00000000-0005-0000-0000-000031170000}"/>
    <cellStyle name="쉼표 [0] 3 2 5 5" xfId="11734" xr:uid="{00000000-0005-0000-0000-000032170000}"/>
    <cellStyle name="쉼표 [0] 3 2 6" xfId="4910" xr:uid="{00000000-0005-0000-0000-000033170000}"/>
    <cellStyle name="쉼표 [0] 3 2 6 2" xfId="5794" xr:uid="{00000000-0005-0000-0000-000034170000}"/>
    <cellStyle name="쉼표 [0] 3 2 6 2 2" xfId="7562" xr:uid="{00000000-0005-0000-0000-000035170000}"/>
    <cellStyle name="쉼표 [0] 3 2 6 2 2 2" xfId="11146" xr:uid="{00000000-0005-0000-0000-000036170000}"/>
    <cellStyle name="쉼표 [0] 3 2 6 2 2 2 2" xfId="18218" xr:uid="{00000000-0005-0000-0000-000037170000}"/>
    <cellStyle name="쉼표 [0] 3 2 6 2 2 3" xfId="14682" xr:uid="{00000000-0005-0000-0000-000038170000}"/>
    <cellStyle name="쉼표 [0] 3 2 6 2 3" xfId="9378" xr:uid="{00000000-0005-0000-0000-000039170000}"/>
    <cellStyle name="쉼표 [0] 3 2 6 2 3 2" xfId="16450" xr:uid="{00000000-0005-0000-0000-00003A170000}"/>
    <cellStyle name="쉼표 [0] 3 2 6 2 4" xfId="12914" xr:uid="{00000000-0005-0000-0000-00003B170000}"/>
    <cellStyle name="쉼표 [0] 3 2 6 3" xfId="6678" xr:uid="{00000000-0005-0000-0000-00003C170000}"/>
    <cellStyle name="쉼표 [0] 3 2 6 3 2" xfId="10262" xr:uid="{00000000-0005-0000-0000-00003D170000}"/>
    <cellStyle name="쉼표 [0] 3 2 6 3 2 2" xfId="17334" xr:uid="{00000000-0005-0000-0000-00003E170000}"/>
    <cellStyle name="쉼표 [0] 3 2 6 3 3" xfId="13798" xr:uid="{00000000-0005-0000-0000-00003F170000}"/>
    <cellStyle name="쉼표 [0] 3 2 6 4" xfId="8494" xr:uid="{00000000-0005-0000-0000-000040170000}"/>
    <cellStyle name="쉼표 [0] 3 2 6 4 2" xfId="15566" xr:uid="{00000000-0005-0000-0000-000041170000}"/>
    <cellStyle name="쉼표 [0] 3 2 6 5" xfId="12030" xr:uid="{00000000-0005-0000-0000-000042170000}"/>
    <cellStyle name="쉼표 [0] 3 2 7" xfId="5204" xr:uid="{00000000-0005-0000-0000-000043170000}"/>
    <cellStyle name="쉼표 [0] 3 2 7 2" xfId="6972" xr:uid="{00000000-0005-0000-0000-000044170000}"/>
    <cellStyle name="쉼표 [0] 3 2 7 2 2" xfId="10556" xr:uid="{00000000-0005-0000-0000-000045170000}"/>
    <cellStyle name="쉼표 [0] 3 2 7 2 2 2" xfId="17628" xr:uid="{00000000-0005-0000-0000-000046170000}"/>
    <cellStyle name="쉼표 [0] 3 2 7 2 3" xfId="14092" xr:uid="{00000000-0005-0000-0000-000047170000}"/>
    <cellStyle name="쉼표 [0] 3 2 7 3" xfId="8788" xr:uid="{00000000-0005-0000-0000-000048170000}"/>
    <cellStyle name="쉼표 [0] 3 2 7 3 2" xfId="15860" xr:uid="{00000000-0005-0000-0000-000049170000}"/>
    <cellStyle name="쉼표 [0] 3 2 7 4" xfId="12324" xr:uid="{00000000-0005-0000-0000-00004A170000}"/>
    <cellStyle name="쉼표 [0] 3 2 8" xfId="6088" xr:uid="{00000000-0005-0000-0000-00004B170000}"/>
    <cellStyle name="쉼표 [0] 3 2 8 2" xfId="9672" xr:uid="{00000000-0005-0000-0000-00004C170000}"/>
    <cellStyle name="쉼표 [0] 3 2 8 2 2" xfId="16744" xr:uid="{00000000-0005-0000-0000-00004D170000}"/>
    <cellStyle name="쉼표 [0] 3 2 8 3" xfId="13208" xr:uid="{00000000-0005-0000-0000-00004E170000}"/>
    <cellStyle name="쉼표 [0] 3 2 9" xfId="7860" xr:uid="{00000000-0005-0000-0000-00004F170000}"/>
    <cellStyle name="쉼표 [0] 3 2 9 2" xfId="14976" xr:uid="{00000000-0005-0000-0000-000050170000}"/>
    <cellStyle name="쉼표 [0] 3 3" xfId="461" xr:uid="{00000000-0005-0000-0000-000051170000}"/>
    <cellStyle name="쉼표 [0] 3 3 2" xfId="3839" xr:uid="{00000000-0005-0000-0000-000052170000}"/>
    <cellStyle name="쉼표 [0] 3 3 2 2" xfId="4690" xr:uid="{00000000-0005-0000-0000-000053170000}"/>
    <cellStyle name="쉼표 [0] 3 3 2 2 2" xfId="5574" xr:uid="{00000000-0005-0000-0000-000054170000}"/>
    <cellStyle name="쉼표 [0] 3 3 2 2 2 2" xfId="7342" xr:uid="{00000000-0005-0000-0000-000055170000}"/>
    <cellStyle name="쉼표 [0] 3 3 2 2 2 2 2" xfId="10926" xr:uid="{00000000-0005-0000-0000-000056170000}"/>
    <cellStyle name="쉼표 [0] 3 3 2 2 2 2 2 2" xfId="17998" xr:uid="{00000000-0005-0000-0000-000057170000}"/>
    <cellStyle name="쉼표 [0] 3 3 2 2 2 2 3" xfId="14462" xr:uid="{00000000-0005-0000-0000-000058170000}"/>
    <cellStyle name="쉼표 [0] 3 3 2 2 2 3" xfId="9158" xr:uid="{00000000-0005-0000-0000-000059170000}"/>
    <cellStyle name="쉼표 [0] 3 3 2 2 2 3 2" xfId="16230" xr:uid="{00000000-0005-0000-0000-00005A170000}"/>
    <cellStyle name="쉼표 [0] 3 3 2 2 2 4" xfId="12694" xr:uid="{00000000-0005-0000-0000-00005B170000}"/>
    <cellStyle name="쉼표 [0] 3 3 2 2 3" xfId="6458" xr:uid="{00000000-0005-0000-0000-00005C170000}"/>
    <cellStyle name="쉼표 [0] 3 3 2 2 3 2" xfId="10042" xr:uid="{00000000-0005-0000-0000-00005D170000}"/>
    <cellStyle name="쉼표 [0] 3 3 2 2 3 2 2" xfId="17114" xr:uid="{00000000-0005-0000-0000-00005E170000}"/>
    <cellStyle name="쉼표 [0] 3 3 2 2 3 3" xfId="13578" xr:uid="{00000000-0005-0000-0000-00005F170000}"/>
    <cellStyle name="쉼표 [0] 3 3 2 2 4" xfId="8274" xr:uid="{00000000-0005-0000-0000-000060170000}"/>
    <cellStyle name="쉼표 [0] 3 3 2 2 4 2" xfId="15346" xr:uid="{00000000-0005-0000-0000-000061170000}"/>
    <cellStyle name="쉼표 [0] 3 3 2 2 5" xfId="11810" xr:uid="{00000000-0005-0000-0000-000062170000}"/>
    <cellStyle name="쉼표 [0] 3 3 2 3" xfId="4986" xr:uid="{00000000-0005-0000-0000-000063170000}"/>
    <cellStyle name="쉼표 [0] 3 3 2 3 2" xfId="5870" xr:uid="{00000000-0005-0000-0000-000064170000}"/>
    <cellStyle name="쉼표 [0] 3 3 2 3 2 2" xfId="7638" xr:uid="{00000000-0005-0000-0000-000065170000}"/>
    <cellStyle name="쉼표 [0] 3 3 2 3 2 2 2" xfId="11222" xr:uid="{00000000-0005-0000-0000-000066170000}"/>
    <cellStyle name="쉼표 [0] 3 3 2 3 2 2 2 2" xfId="18294" xr:uid="{00000000-0005-0000-0000-000067170000}"/>
    <cellStyle name="쉼표 [0] 3 3 2 3 2 2 3" xfId="14758" xr:uid="{00000000-0005-0000-0000-000068170000}"/>
    <cellStyle name="쉼표 [0] 3 3 2 3 2 3" xfId="9454" xr:uid="{00000000-0005-0000-0000-000069170000}"/>
    <cellStyle name="쉼표 [0] 3 3 2 3 2 3 2" xfId="16526" xr:uid="{00000000-0005-0000-0000-00006A170000}"/>
    <cellStyle name="쉼표 [0] 3 3 2 3 2 4" xfId="12990" xr:uid="{00000000-0005-0000-0000-00006B170000}"/>
    <cellStyle name="쉼표 [0] 3 3 2 3 3" xfId="6754" xr:uid="{00000000-0005-0000-0000-00006C170000}"/>
    <cellStyle name="쉼표 [0] 3 3 2 3 3 2" xfId="10338" xr:uid="{00000000-0005-0000-0000-00006D170000}"/>
    <cellStyle name="쉼표 [0] 3 3 2 3 3 2 2" xfId="17410" xr:uid="{00000000-0005-0000-0000-00006E170000}"/>
    <cellStyle name="쉼표 [0] 3 3 2 3 3 3" xfId="13874" xr:uid="{00000000-0005-0000-0000-00006F170000}"/>
    <cellStyle name="쉼표 [0] 3 3 2 3 4" xfId="8570" xr:uid="{00000000-0005-0000-0000-000070170000}"/>
    <cellStyle name="쉼표 [0] 3 3 2 3 4 2" xfId="15642" xr:uid="{00000000-0005-0000-0000-000071170000}"/>
    <cellStyle name="쉼표 [0] 3 3 2 3 5" xfId="12106" xr:uid="{00000000-0005-0000-0000-000072170000}"/>
    <cellStyle name="쉼표 [0] 3 3 2 4" xfId="5280" xr:uid="{00000000-0005-0000-0000-000073170000}"/>
    <cellStyle name="쉼표 [0] 3 3 2 4 2" xfId="7048" xr:uid="{00000000-0005-0000-0000-000074170000}"/>
    <cellStyle name="쉼표 [0] 3 3 2 4 2 2" xfId="10632" xr:uid="{00000000-0005-0000-0000-000075170000}"/>
    <cellStyle name="쉼표 [0] 3 3 2 4 2 2 2" xfId="17704" xr:uid="{00000000-0005-0000-0000-000076170000}"/>
    <cellStyle name="쉼표 [0] 3 3 2 4 2 3" xfId="14168" xr:uid="{00000000-0005-0000-0000-000077170000}"/>
    <cellStyle name="쉼표 [0] 3 3 2 4 3" xfId="8864" xr:uid="{00000000-0005-0000-0000-000078170000}"/>
    <cellStyle name="쉼표 [0] 3 3 2 4 3 2" xfId="15936" xr:uid="{00000000-0005-0000-0000-000079170000}"/>
    <cellStyle name="쉼표 [0] 3 3 2 4 4" xfId="12400" xr:uid="{00000000-0005-0000-0000-00007A170000}"/>
    <cellStyle name="쉼표 [0] 3 3 2 5" xfId="6164" xr:uid="{00000000-0005-0000-0000-00007B170000}"/>
    <cellStyle name="쉼표 [0] 3 3 2 5 2" xfId="9748" xr:uid="{00000000-0005-0000-0000-00007C170000}"/>
    <cellStyle name="쉼표 [0] 3 3 2 5 2 2" xfId="16820" xr:uid="{00000000-0005-0000-0000-00007D170000}"/>
    <cellStyle name="쉼표 [0] 3 3 2 5 3" xfId="13284" xr:uid="{00000000-0005-0000-0000-00007E170000}"/>
    <cellStyle name="쉼표 [0] 3 3 2 6" xfId="7950" xr:uid="{00000000-0005-0000-0000-00007F170000}"/>
    <cellStyle name="쉼표 [0] 3 3 2 6 2" xfId="15052" xr:uid="{00000000-0005-0000-0000-000080170000}"/>
    <cellStyle name="쉼표 [0] 3 3 2 7" xfId="11516" xr:uid="{00000000-0005-0000-0000-000081170000}"/>
    <cellStyle name="쉼표 [0] 3 3 3" xfId="4615" xr:uid="{00000000-0005-0000-0000-000082170000}"/>
    <cellStyle name="쉼표 [0] 3 3 3 2" xfId="5499" xr:uid="{00000000-0005-0000-0000-000083170000}"/>
    <cellStyle name="쉼표 [0] 3 3 3 2 2" xfId="7267" xr:uid="{00000000-0005-0000-0000-000084170000}"/>
    <cellStyle name="쉼표 [0] 3 3 3 2 2 2" xfId="10851" xr:uid="{00000000-0005-0000-0000-000085170000}"/>
    <cellStyle name="쉼표 [0] 3 3 3 2 2 2 2" xfId="17923" xr:uid="{00000000-0005-0000-0000-000086170000}"/>
    <cellStyle name="쉼표 [0] 3 3 3 2 2 3" xfId="14387" xr:uid="{00000000-0005-0000-0000-000087170000}"/>
    <cellStyle name="쉼표 [0] 3 3 3 2 3" xfId="9083" xr:uid="{00000000-0005-0000-0000-000088170000}"/>
    <cellStyle name="쉼표 [0] 3 3 3 2 3 2" xfId="16155" xr:uid="{00000000-0005-0000-0000-000089170000}"/>
    <cellStyle name="쉼표 [0] 3 3 3 2 4" xfId="12619" xr:uid="{00000000-0005-0000-0000-00008A170000}"/>
    <cellStyle name="쉼표 [0] 3 3 3 3" xfId="6383" xr:uid="{00000000-0005-0000-0000-00008B170000}"/>
    <cellStyle name="쉼표 [0] 3 3 3 3 2" xfId="9967" xr:uid="{00000000-0005-0000-0000-00008C170000}"/>
    <cellStyle name="쉼표 [0] 3 3 3 3 2 2" xfId="17039" xr:uid="{00000000-0005-0000-0000-00008D170000}"/>
    <cellStyle name="쉼표 [0] 3 3 3 3 3" xfId="13503" xr:uid="{00000000-0005-0000-0000-00008E170000}"/>
    <cellStyle name="쉼표 [0] 3 3 3 4" xfId="8199" xr:uid="{00000000-0005-0000-0000-00008F170000}"/>
    <cellStyle name="쉼표 [0] 3 3 3 4 2" xfId="15271" xr:uid="{00000000-0005-0000-0000-000090170000}"/>
    <cellStyle name="쉼표 [0] 3 3 3 5" xfId="11735" xr:uid="{00000000-0005-0000-0000-000091170000}"/>
    <cellStyle name="쉼표 [0] 3 3 4" xfId="4911" xr:uid="{00000000-0005-0000-0000-000092170000}"/>
    <cellStyle name="쉼표 [0] 3 3 4 2" xfId="5795" xr:uid="{00000000-0005-0000-0000-000093170000}"/>
    <cellStyle name="쉼표 [0] 3 3 4 2 2" xfId="7563" xr:uid="{00000000-0005-0000-0000-000094170000}"/>
    <cellStyle name="쉼표 [0] 3 3 4 2 2 2" xfId="11147" xr:uid="{00000000-0005-0000-0000-000095170000}"/>
    <cellStyle name="쉼표 [0] 3 3 4 2 2 2 2" xfId="18219" xr:uid="{00000000-0005-0000-0000-000096170000}"/>
    <cellStyle name="쉼표 [0] 3 3 4 2 2 3" xfId="14683" xr:uid="{00000000-0005-0000-0000-000097170000}"/>
    <cellStyle name="쉼표 [0] 3 3 4 2 3" xfId="9379" xr:uid="{00000000-0005-0000-0000-000098170000}"/>
    <cellStyle name="쉼표 [0] 3 3 4 2 3 2" xfId="16451" xr:uid="{00000000-0005-0000-0000-000099170000}"/>
    <cellStyle name="쉼표 [0] 3 3 4 2 4" xfId="12915" xr:uid="{00000000-0005-0000-0000-00009A170000}"/>
    <cellStyle name="쉼표 [0] 3 3 4 3" xfId="6679" xr:uid="{00000000-0005-0000-0000-00009B170000}"/>
    <cellStyle name="쉼표 [0] 3 3 4 3 2" xfId="10263" xr:uid="{00000000-0005-0000-0000-00009C170000}"/>
    <cellStyle name="쉼표 [0] 3 3 4 3 2 2" xfId="17335" xr:uid="{00000000-0005-0000-0000-00009D170000}"/>
    <cellStyle name="쉼표 [0] 3 3 4 3 3" xfId="13799" xr:uid="{00000000-0005-0000-0000-00009E170000}"/>
    <cellStyle name="쉼표 [0] 3 3 4 4" xfId="8495" xr:uid="{00000000-0005-0000-0000-00009F170000}"/>
    <cellStyle name="쉼표 [0] 3 3 4 4 2" xfId="15567" xr:uid="{00000000-0005-0000-0000-0000A0170000}"/>
    <cellStyle name="쉼표 [0] 3 3 4 5" xfId="12031" xr:uid="{00000000-0005-0000-0000-0000A1170000}"/>
    <cellStyle name="쉼표 [0] 3 3 5" xfId="5205" xr:uid="{00000000-0005-0000-0000-0000A2170000}"/>
    <cellStyle name="쉼표 [0] 3 3 5 2" xfId="6973" xr:uid="{00000000-0005-0000-0000-0000A3170000}"/>
    <cellStyle name="쉼표 [0] 3 3 5 2 2" xfId="10557" xr:uid="{00000000-0005-0000-0000-0000A4170000}"/>
    <cellStyle name="쉼표 [0] 3 3 5 2 2 2" xfId="17629" xr:uid="{00000000-0005-0000-0000-0000A5170000}"/>
    <cellStyle name="쉼표 [0] 3 3 5 2 3" xfId="14093" xr:uid="{00000000-0005-0000-0000-0000A6170000}"/>
    <cellStyle name="쉼표 [0] 3 3 5 3" xfId="8789" xr:uid="{00000000-0005-0000-0000-0000A7170000}"/>
    <cellStyle name="쉼표 [0] 3 3 5 3 2" xfId="15861" xr:uid="{00000000-0005-0000-0000-0000A8170000}"/>
    <cellStyle name="쉼표 [0] 3 3 5 4" xfId="12325" xr:uid="{00000000-0005-0000-0000-0000A9170000}"/>
    <cellStyle name="쉼표 [0] 3 3 6" xfId="6089" xr:uid="{00000000-0005-0000-0000-0000AA170000}"/>
    <cellStyle name="쉼표 [0] 3 3 6 2" xfId="9673" xr:uid="{00000000-0005-0000-0000-0000AB170000}"/>
    <cellStyle name="쉼표 [0] 3 3 6 2 2" xfId="16745" xr:uid="{00000000-0005-0000-0000-0000AC170000}"/>
    <cellStyle name="쉼표 [0] 3 3 6 3" xfId="13209" xr:uid="{00000000-0005-0000-0000-0000AD170000}"/>
    <cellStyle name="쉼표 [0] 3 3 7" xfId="7861" xr:uid="{00000000-0005-0000-0000-0000AE170000}"/>
    <cellStyle name="쉼표 [0] 3 3 7 2" xfId="14977" xr:uid="{00000000-0005-0000-0000-0000AF170000}"/>
    <cellStyle name="쉼표 [0] 3 3 8" xfId="11441" xr:uid="{00000000-0005-0000-0000-0000B0170000}"/>
    <cellStyle name="쉼표 [0] 3 4" xfId="1404" xr:uid="{00000000-0005-0000-0000-0000B1170000}"/>
    <cellStyle name="쉼표 [0] 3 4 2" xfId="3840" xr:uid="{00000000-0005-0000-0000-0000B2170000}"/>
    <cellStyle name="쉼표 [0] 3 4 3" xfId="3841" xr:uid="{00000000-0005-0000-0000-0000B3170000}"/>
    <cellStyle name="쉼표 [0] 3 5" xfId="1405" xr:uid="{00000000-0005-0000-0000-0000B4170000}"/>
    <cellStyle name="쉼표 [0] 3 5 2" xfId="3842" xr:uid="{00000000-0005-0000-0000-0000B5170000}"/>
    <cellStyle name="쉼표 [0] 3 5 2 10" xfId="11517" xr:uid="{00000000-0005-0000-0000-0000B6170000}"/>
    <cellStyle name="쉼표 [0] 3 5 2 2" xfId="3843" xr:uid="{00000000-0005-0000-0000-0000B7170000}"/>
    <cellStyle name="쉼표 [0] 3 5 2 2 2" xfId="4692" xr:uid="{00000000-0005-0000-0000-0000B8170000}"/>
    <cellStyle name="쉼표 [0] 3 5 2 2 2 2" xfId="5576" xr:uid="{00000000-0005-0000-0000-0000B9170000}"/>
    <cellStyle name="쉼표 [0] 3 5 2 2 2 2 2" xfId="7344" xr:uid="{00000000-0005-0000-0000-0000BA170000}"/>
    <cellStyle name="쉼표 [0] 3 5 2 2 2 2 2 2" xfId="10928" xr:uid="{00000000-0005-0000-0000-0000BB170000}"/>
    <cellStyle name="쉼표 [0] 3 5 2 2 2 2 2 2 2" xfId="18000" xr:uid="{00000000-0005-0000-0000-0000BC170000}"/>
    <cellStyle name="쉼표 [0] 3 5 2 2 2 2 2 3" xfId="14464" xr:uid="{00000000-0005-0000-0000-0000BD170000}"/>
    <cellStyle name="쉼표 [0] 3 5 2 2 2 2 3" xfId="9160" xr:uid="{00000000-0005-0000-0000-0000BE170000}"/>
    <cellStyle name="쉼표 [0] 3 5 2 2 2 2 3 2" xfId="16232" xr:uid="{00000000-0005-0000-0000-0000BF170000}"/>
    <cellStyle name="쉼표 [0] 3 5 2 2 2 2 4" xfId="12696" xr:uid="{00000000-0005-0000-0000-0000C0170000}"/>
    <cellStyle name="쉼표 [0] 3 5 2 2 2 3" xfId="6460" xr:uid="{00000000-0005-0000-0000-0000C1170000}"/>
    <cellStyle name="쉼표 [0] 3 5 2 2 2 3 2" xfId="10044" xr:uid="{00000000-0005-0000-0000-0000C2170000}"/>
    <cellStyle name="쉼표 [0] 3 5 2 2 2 3 2 2" xfId="17116" xr:uid="{00000000-0005-0000-0000-0000C3170000}"/>
    <cellStyle name="쉼표 [0] 3 5 2 2 2 3 3" xfId="13580" xr:uid="{00000000-0005-0000-0000-0000C4170000}"/>
    <cellStyle name="쉼표 [0] 3 5 2 2 2 4" xfId="8276" xr:uid="{00000000-0005-0000-0000-0000C5170000}"/>
    <cellStyle name="쉼표 [0] 3 5 2 2 2 4 2" xfId="15348" xr:uid="{00000000-0005-0000-0000-0000C6170000}"/>
    <cellStyle name="쉼표 [0] 3 5 2 2 2 5" xfId="11812" xr:uid="{00000000-0005-0000-0000-0000C7170000}"/>
    <cellStyle name="쉼표 [0] 3 5 2 2 3" xfId="4988" xr:uid="{00000000-0005-0000-0000-0000C8170000}"/>
    <cellStyle name="쉼표 [0] 3 5 2 2 3 2" xfId="5872" xr:uid="{00000000-0005-0000-0000-0000C9170000}"/>
    <cellStyle name="쉼표 [0] 3 5 2 2 3 2 2" xfId="7640" xr:uid="{00000000-0005-0000-0000-0000CA170000}"/>
    <cellStyle name="쉼표 [0] 3 5 2 2 3 2 2 2" xfId="11224" xr:uid="{00000000-0005-0000-0000-0000CB170000}"/>
    <cellStyle name="쉼표 [0] 3 5 2 2 3 2 2 2 2" xfId="18296" xr:uid="{00000000-0005-0000-0000-0000CC170000}"/>
    <cellStyle name="쉼표 [0] 3 5 2 2 3 2 2 3" xfId="14760" xr:uid="{00000000-0005-0000-0000-0000CD170000}"/>
    <cellStyle name="쉼표 [0] 3 5 2 2 3 2 3" xfId="9456" xr:uid="{00000000-0005-0000-0000-0000CE170000}"/>
    <cellStyle name="쉼표 [0] 3 5 2 2 3 2 3 2" xfId="16528" xr:uid="{00000000-0005-0000-0000-0000CF170000}"/>
    <cellStyle name="쉼표 [0] 3 5 2 2 3 2 4" xfId="12992" xr:uid="{00000000-0005-0000-0000-0000D0170000}"/>
    <cellStyle name="쉼표 [0] 3 5 2 2 3 3" xfId="6756" xr:uid="{00000000-0005-0000-0000-0000D1170000}"/>
    <cellStyle name="쉼표 [0] 3 5 2 2 3 3 2" xfId="10340" xr:uid="{00000000-0005-0000-0000-0000D2170000}"/>
    <cellStyle name="쉼표 [0] 3 5 2 2 3 3 2 2" xfId="17412" xr:uid="{00000000-0005-0000-0000-0000D3170000}"/>
    <cellStyle name="쉼표 [0] 3 5 2 2 3 3 3" xfId="13876" xr:uid="{00000000-0005-0000-0000-0000D4170000}"/>
    <cellStyle name="쉼표 [0] 3 5 2 2 3 4" xfId="8572" xr:uid="{00000000-0005-0000-0000-0000D5170000}"/>
    <cellStyle name="쉼표 [0] 3 5 2 2 3 4 2" xfId="15644" xr:uid="{00000000-0005-0000-0000-0000D6170000}"/>
    <cellStyle name="쉼표 [0] 3 5 2 2 3 5" xfId="12108" xr:uid="{00000000-0005-0000-0000-0000D7170000}"/>
    <cellStyle name="쉼표 [0] 3 5 2 2 4" xfId="5282" xr:uid="{00000000-0005-0000-0000-0000D8170000}"/>
    <cellStyle name="쉼표 [0] 3 5 2 2 4 2" xfId="7050" xr:uid="{00000000-0005-0000-0000-0000D9170000}"/>
    <cellStyle name="쉼표 [0] 3 5 2 2 4 2 2" xfId="10634" xr:uid="{00000000-0005-0000-0000-0000DA170000}"/>
    <cellStyle name="쉼표 [0] 3 5 2 2 4 2 2 2" xfId="17706" xr:uid="{00000000-0005-0000-0000-0000DB170000}"/>
    <cellStyle name="쉼표 [0] 3 5 2 2 4 2 3" xfId="14170" xr:uid="{00000000-0005-0000-0000-0000DC170000}"/>
    <cellStyle name="쉼표 [0] 3 5 2 2 4 3" xfId="8866" xr:uid="{00000000-0005-0000-0000-0000DD170000}"/>
    <cellStyle name="쉼표 [0] 3 5 2 2 4 3 2" xfId="15938" xr:uid="{00000000-0005-0000-0000-0000DE170000}"/>
    <cellStyle name="쉼표 [0] 3 5 2 2 4 4" xfId="12402" xr:uid="{00000000-0005-0000-0000-0000DF170000}"/>
    <cellStyle name="쉼표 [0] 3 5 2 2 5" xfId="6166" xr:uid="{00000000-0005-0000-0000-0000E0170000}"/>
    <cellStyle name="쉼표 [0] 3 5 2 2 5 2" xfId="9750" xr:uid="{00000000-0005-0000-0000-0000E1170000}"/>
    <cellStyle name="쉼표 [0] 3 5 2 2 5 2 2" xfId="16822" xr:uid="{00000000-0005-0000-0000-0000E2170000}"/>
    <cellStyle name="쉼표 [0] 3 5 2 2 5 3" xfId="13286" xr:uid="{00000000-0005-0000-0000-0000E3170000}"/>
    <cellStyle name="쉼표 [0] 3 5 2 2 6" xfId="7952" xr:uid="{00000000-0005-0000-0000-0000E4170000}"/>
    <cellStyle name="쉼표 [0] 3 5 2 2 6 2" xfId="15054" xr:uid="{00000000-0005-0000-0000-0000E5170000}"/>
    <cellStyle name="쉼표 [0] 3 5 2 2 7" xfId="11518" xr:uid="{00000000-0005-0000-0000-0000E6170000}"/>
    <cellStyle name="쉼표 [0] 3 5 2 3" xfId="3844" xr:uid="{00000000-0005-0000-0000-0000E7170000}"/>
    <cellStyle name="쉼표 [0] 3 5 2 3 2" xfId="4693" xr:uid="{00000000-0005-0000-0000-0000E8170000}"/>
    <cellStyle name="쉼표 [0] 3 5 2 3 2 2" xfId="5577" xr:uid="{00000000-0005-0000-0000-0000E9170000}"/>
    <cellStyle name="쉼표 [0] 3 5 2 3 2 2 2" xfId="7345" xr:uid="{00000000-0005-0000-0000-0000EA170000}"/>
    <cellStyle name="쉼표 [0] 3 5 2 3 2 2 2 2" xfId="10929" xr:uid="{00000000-0005-0000-0000-0000EB170000}"/>
    <cellStyle name="쉼표 [0] 3 5 2 3 2 2 2 2 2" xfId="18001" xr:uid="{00000000-0005-0000-0000-0000EC170000}"/>
    <cellStyle name="쉼표 [0] 3 5 2 3 2 2 2 3" xfId="14465" xr:uid="{00000000-0005-0000-0000-0000ED170000}"/>
    <cellStyle name="쉼표 [0] 3 5 2 3 2 2 3" xfId="9161" xr:uid="{00000000-0005-0000-0000-0000EE170000}"/>
    <cellStyle name="쉼표 [0] 3 5 2 3 2 2 3 2" xfId="16233" xr:uid="{00000000-0005-0000-0000-0000EF170000}"/>
    <cellStyle name="쉼표 [0] 3 5 2 3 2 2 4" xfId="12697" xr:uid="{00000000-0005-0000-0000-0000F0170000}"/>
    <cellStyle name="쉼표 [0] 3 5 2 3 2 3" xfId="6461" xr:uid="{00000000-0005-0000-0000-0000F1170000}"/>
    <cellStyle name="쉼표 [0] 3 5 2 3 2 3 2" xfId="10045" xr:uid="{00000000-0005-0000-0000-0000F2170000}"/>
    <cellStyle name="쉼표 [0] 3 5 2 3 2 3 2 2" xfId="17117" xr:uid="{00000000-0005-0000-0000-0000F3170000}"/>
    <cellStyle name="쉼표 [0] 3 5 2 3 2 3 3" xfId="13581" xr:uid="{00000000-0005-0000-0000-0000F4170000}"/>
    <cellStyle name="쉼표 [0] 3 5 2 3 2 4" xfId="8277" xr:uid="{00000000-0005-0000-0000-0000F5170000}"/>
    <cellStyle name="쉼표 [0] 3 5 2 3 2 4 2" xfId="15349" xr:uid="{00000000-0005-0000-0000-0000F6170000}"/>
    <cellStyle name="쉼표 [0] 3 5 2 3 2 5" xfId="11813" xr:uid="{00000000-0005-0000-0000-0000F7170000}"/>
    <cellStyle name="쉼표 [0] 3 5 2 3 3" xfId="4989" xr:uid="{00000000-0005-0000-0000-0000F8170000}"/>
    <cellStyle name="쉼표 [0] 3 5 2 3 3 2" xfId="5873" xr:uid="{00000000-0005-0000-0000-0000F9170000}"/>
    <cellStyle name="쉼표 [0] 3 5 2 3 3 2 2" xfId="7641" xr:uid="{00000000-0005-0000-0000-0000FA170000}"/>
    <cellStyle name="쉼표 [0] 3 5 2 3 3 2 2 2" xfId="11225" xr:uid="{00000000-0005-0000-0000-0000FB170000}"/>
    <cellStyle name="쉼표 [0] 3 5 2 3 3 2 2 2 2" xfId="18297" xr:uid="{00000000-0005-0000-0000-0000FC170000}"/>
    <cellStyle name="쉼표 [0] 3 5 2 3 3 2 2 3" xfId="14761" xr:uid="{00000000-0005-0000-0000-0000FD170000}"/>
    <cellStyle name="쉼표 [0] 3 5 2 3 3 2 3" xfId="9457" xr:uid="{00000000-0005-0000-0000-0000FE170000}"/>
    <cellStyle name="쉼표 [0] 3 5 2 3 3 2 3 2" xfId="16529" xr:uid="{00000000-0005-0000-0000-0000FF170000}"/>
    <cellStyle name="쉼표 [0] 3 5 2 3 3 2 4" xfId="12993" xr:uid="{00000000-0005-0000-0000-000000180000}"/>
    <cellStyle name="쉼표 [0] 3 5 2 3 3 3" xfId="6757" xr:uid="{00000000-0005-0000-0000-000001180000}"/>
    <cellStyle name="쉼표 [0] 3 5 2 3 3 3 2" xfId="10341" xr:uid="{00000000-0005-0000-0000-000002180000}"/>
    <cellStyle name="쉼표 [0] 3 5 2 3 3 3 2 2" xfId="17413" xr:uid="{00000000-0005-0000-0000-000003180000}"/>
    <cellStyle name="쉼표 [0] 3 5 2 3 3 3 3" xfId="13877" xr:uid="{00000000-0005-0000-0000-000004180000}"/>
    <cellStyle name="쉼표 [0] 3 5 2 3 3 4" xfId="8573" xr:uid="{00000000-0005-0000-0000-000005180000}"/>
    <cellStyle name="쉼표 [0] 3 5 2 3 3 4 2" xfId="15645" xr:uid="{00000000-0005-0000-0000-000006180000}"/>
    <cellStyle name="쉼표 [0] 3 5 2 3 3 5" xfId="12109" xr:uid="{00000000-0005-0000-0000-000007180000}"/>
    <cellStyle name="쉼표 [0] 3 5 2 3 4" xfId="5283" xr:uid="{00000000-0005-0000-0000-000008180000}"/>
    <cellStyle name="쉼표 [0] 3 5 2 3 4 2" xfId="7051" xr:uid="{00000000-0005-0000-0000-000009180000}"/>
    <cellStyle name="쉼표 [0] 3 5 2 3 4 2 2" xfId="10635" xr:uid="{00000000-0005-0000-0000-00000A180000}"/>
    <cellStyle name="쉼표 [0] 3 5 2 3 4 2 2 2" xfId="17707" xr:uid="{00000000-0005-0000-0000-00000B180000}"/>
    <cellStyle name="쉼표 [0] 3 5 2 3 4 2 3" xfId="14171" xr:uid="{00000000-0005-0000-0000-00000C180000}"/>
    <cellStyle name="쉼표 [0] 3 5 2 3 4 3" xfId="8867" xr:uid="{00000000-0005-0000-0000-00000D180000}"/>
    <cellStyle name="쉼표 [0] 3 5 2 3 4 3 2" xfId="15939" xr:uid="{00000000-0005-0000-0000-00000E180000}"/>
    <cellStyle name="쉼표 [0] 3 5 2 3 4 4" xfId="12403" xr:uid="{00000000-0005-0000-0000-00000F180000}"/>
    <cellStyle name="쉼표 [0] 3 5 2 3 5" xfId="6167" xr:uid="{00000000-0005-0000-0000-000010180000}"/>
    <cellStyle name="쉼표 [0] 3 5 2 3 5 2" xfId="9751" xr:uid="{00000000-0005-0000-0000-000011180000}"/>
    <cellStyle name="쉼표 [0] 3 5 2 3 5 2 2" xfId="16823" xr:uid="{00000000-0005-0000-0000-000012180000}"/>
    <cellStyle name="쉼표 [0] 3 5 2 3 5 3" xfId="13287" xr:uid="{00000000-0005-0000-0000-000013180000}"/>
    <cellStyle name="쉼표 [0] 3 5 2 3 6" xfId="7953" xr:uid="{00000000-0005-0000-0000-000014180000}"/>
    <cellStyle name="쉼표 [0] 3 5 2 3 6 2" xfId="15055" xr:uid="{00000000-0005-0000-0000-000015180000}"/>
    <cellStyle name="쉼표 [0] 3 5 2 3 7" xfId="11519" xr:uid="{00000000-0005-0000-0000-000016180000}"/>
    <cellStyle name="쉼표 [0] 3 5 2 4" xfId="3845" xr:uid="{00000000-0005-0000-0000-000017180000}"/>
    <cellStyle name="쉼표 [0] 3 5 2 4 2" xfId="4694" xr:uid="{00000000-0005-0000-0000-000018180000}"/>
    <cellStyle name="쉼표 [0] 3 5 2 4 2 2" xfId="5578" xr:uid="{00000000-0005-0000-0000-000019180000}"/>
    <cellStyle name="쉼표 [0] 3 5 2 4 2 2 2" xfId="7346" xr:uid="{00000000-0005-0000-0000-00001A180000}"/>
    <cellStyle name="쉼표 [0] 3 5 2 4 2 2 2 2" xfId="10930" xr:uid="{00000000-0005-0000-0000-00001B180000}"/>
    <cellStyle name="쉼표 [0] 3 5 2 4 2 2 2 2 2" xfId="18002" xr:uid="{00000000-0005-0000-0000-00001C180000}"/>
    <cellStyle name="쉼표 [0] 3 5 2 4 2 2 2 3" xfId="14466" xr:uid="{00000000-0005-0000-0000-00001D180000}"/>
    <cellStyle name="쉼표 [0] 3 5 2 4 2 2 3" xfId="9162" xr:uid="{00000000-0005-0000-0000-00001E180000}"/>
    <cellStyle name="쉼표 [0] 3 5 2 4 2 2 3 2" xfId="16234" xr:uid="{00000000-0005-0000-0000-00001F180000}"/>
    <cellStyle name="쉼표 [0] 3 5 2 4 2 2 4" xfId="12698" xr:uid="{00000000-0005-0000-0000-000020180000}"/>
    <cellStyle name="쉼표 [0] 3 5 2 4 2 3" xfId="6462" xr:uid="{00000000-0005-0000-0000-000021180000}"/>
    <cellStyle name="쉼표 [0] 3 5 2 4 2 3 2" xfId="10046" xr:uid="{00000000-0005-0000-0000-000022180000}"/>
    <cellStyle name="쉼표 [0] 3 5 2 4 2 3 2 2" xfId="17118" xr:uid="{00000000-0005-0000-0000-000023180000}"/>
    <cellStyle name="쉼표 [0] 3 5 2 4 2 3 3" xfId="13582" xr:uid="{00000000-0005-0000-0000-000024180000}"/>
    <cellStyle name="쉼표 [0] 3 5 2 4 2 4" xfId="8278" xr:uid="{00000000-0005-0000-0000-000025180000}"/>
    <cellStyle name="쉼표 [0] 3 5 2 4 2 4 2" xfId="15350" xr:uid="{00000000-0005-0000-0000-000026180000}"/>
    <cellStyle name="쉼표 [0] 3 5 2 4 2 5" xfId="11814" xr:uid="{00000000-0005-0000-0000-000027180000}"/>
    <cellStyle name="쉼표 [0] 3 5 2 4 3" xfId="4990" xr:uid="{00000000-0005-0000-0000-000028180000}"/>
    <cellStyle name="쉼표 [0] 3 5 2 4 3 2" xfId="5874" xr:uid="{00000000-0005-0000-0000-000029180000}"/>
    <cellStyle name="쉼표 [0] 3 5 2 4 3 2 2" xfId="7642" xr:uid="{00000000-0005-0000-0000-00002A180000}"/>
    <cellStyle name="쉼표 [0] 3 5 2 4 3 2 2 2" xfId="11226" xr:uid="{00000000-0005-0000-0000-00002B180000}"/>
    <cellStyle name="쉼표 [0] 3 5 2 4 3 2 2 2 2" xfId="18298" xr:uid="{00000000-0005-0000-0000-00002C180000}"/>
    <cellStyle name="쉼표 [0] 3 5 2 4 3 2 2 3" xfId="14762" xr:uid="{00000000-0005-0000-0000-00002D180000}"/>
    <cellStyle name="쉼표 [0] 3 5 2 4 3 2 3" xfId="9458" xr:uid="{00000000-0005-0000-0000-00002E180000}"/>
    <cellStyle name="쉼표 [0] 3 5 2 4 3 2 3 2" xfId="16530" xr:uid="{00000000-0005-0000-0000-00002F180000}"/>
    <cellStyle name="쉼표 [0] 3 5 2 4 3 2 4" xfId="12994" xr:uid="{00000000-0005-0000-0000-000030180000}"/>
    <cellStyle name="쉼표 [0] 3 5 2 4 3 3" xfId="6758" xr:uid="{00000000-0005-0000-0000-000031180000}"/>
    <cellStyle name="쉼표 [0] 3 5 2 4 3 3 2" xfId="10342" xr:uid="{00000000-0005-0000-0000-000032180000}"/>
    <cellStyle name="쉼표 [0] 3 5 2 4 3 3 2 2" xfId="17414" xr:uid="{00000000-0005-0000-0000-000033180000}"/>
    <cellStyle name="쉼표 [0] 3 5 2 4 3 3 3" xfId="13878" xr:uid="{00000000-0005-0000-0000-000034180000}"/>
    <cellStyle name="쉼표 [0] 3 5 2 4 3 4" xfId="8574" xr:uid="{00000000-0005-0000-0000-000035180000}"/>
    <cellStyle name="쉼표 [0] 3 5 2 4 3 4 2" xfId="15646" xr:uid="{00000000-0005-0000-0000-000036180000}"/>
    <cellStyle name="쉼표 [0] 3 5 2 4 3 5" xfId="12110" xr:uid="{00000000-0005-0000-0000-000037180000}"/>
    <cellStyle name="쉼표 [0] 3 5 2 4 4" xfId="5284" xr:uid="{00000000-0005-0000-0000-000038180000}"/>
    <cellStyle name="쉼표 [0] 3 5 2 4 4 2" xfId="7052" xr:uid="{00000000-0005-0000-0000-000039180000}"/>
    <cellStyle name="쉼표 [0] 3 5 2 4 4 2 2" xfId="10636" xr:uid="{00000000-0005-0000-0000-00003A180000}"/>
    <cellStyle name="쉼표 [0] 3 5 2 4 4 2 2 2" xfId="17708" xr:uid="{00000000-0005-0000-0000-00003B180000}"/>
    <cellStyle name="쉼표 [0] 3 5 2 4 4 2 3" xfId="14172" xr:uid="{00000000-0005-0000-0000-00003C180000}"/>
    <cellStyle name="쉼표 [0] 3 5 2 4 4 3" xfId="8868" xr:uid="{00000000-0005-0000-0000-00003D180000}"/>
    <cellStyle name="쉼표 [0] 3 5 2 4 4 3 2" xfId="15940" xr:uid="{00000000-0005-0000-0000-00003E180000}"/>
    <cellStyle name="쉼표 [0] 3 5 2 4 4 4" xfId="12404" xr:uid="{00000000-0005-0000-0000-00003F180000}"/>
    <cellStyle name="쉼표 [0] 3 5 2 4 5" xfId="6168" xr:uid="{00000000-0005-0000-0000-000040180000}"/>
    <cellStyle name="쉼표 [0] 3 5 2 4 5 2" xfId="9752" xr:uid="{00000000-0005-0000-0000-000041180000}"/>
    <cellStyle name="쉼표 [0] 3 5 2 4 5 2 2" xfId="16824" xr:uid="{00000000-0005-0000-0000-000042180000}"/>
    <cellStyle name="쉼표 [0] 3 5 2 4 5 3" xfId="13288" xr:uid="{00000000-0005-0000-0000-000043180000}"/>
    <cellStyle name="쉼표 [0] 3 5 2 4 6" xfId="7954" xr:uid="{00000000-0005-0000-0000-000044180000}"/>
    <cellStyle name="쉼표 [0] 3 5 2 4 6 2" xfId="15056" xr:uid="{00000000-0005-0000-0000-000045180000}"/>
    <cellStyle name="쉼표 [0] 3 5 2 4 7" xfId="11520" xr:uid="{00000000-0005-0000-0000-000046180000}"/>
    <cellStyle name="쉼표 [0] 3 5 2 5" xfId="4691" xr:uid="{00000000-0005-0000-0000-000047180000}"/>
    <cellStyle name="쉼표 [0] 3 5 2 5 2" xfId="5575" xr:uid="{00000000-0005-0000-0000-000048180000}"/>
    <cellStyle name="쉼표 [0] 3 5 2 5 2 2" xfId="7343" xr:uid="{00000000-0005-0000-0000-000049180000}"/>
    <cellStyle name="쉼표 [0] 3 5 2 5 2 2 2" xfId="10927" xr:uid="{00000000-0005-0000-0000-00004A180000}"/>
    <cellStyle name="쉼표 [0] 3 5 2 5 2 2 2 2" xfId="17999" xr:uid="{00000000-0005-0000-0000-00004B180000}"/>
    <cellStyle name="쉼표 [0] 3 5 2 5 2 2 3" xfId="14463" xr:uid="{00000000-0005-0000-0000-00004C180000}"/>
    <cellStyle name="쉼표 [0] 3 5 2 5 2 3" xfId="9159" xr:uid="{00000000-0005-0000-0000-00004D180000}"/>
    <cellStyle name="쉼표 [0] 3 5 2 5 2 3 2" xfId="16231" xr:uid="{00000000-0005-0000-0000-00004E180000}"/>
    <cellStyle name="쉼표 [0] 3 5 2 5 2 4" xfId="12695" xr:uid="{00000000-0005-0000-0000-00004F180000}"/>
    <cellStyle name="쉼표 [0] 3 5 2 5 3" xfId="6459" xr:uid="{00000000-0005-0000-0000-000050180000}"/>
    <cellStyle name="쉼표 [0] 3 5 2 5 3 2" xfId="10043" xr:uid="{00000000-0005-0000-0000-000051180000}"/>
    <cellStyle name="쉼표 [0] 3 5 2 5 3 2 2" xfId="17115" xr:uid="{00000000-0005-0000-0000-000052180000}"/>
    <cellStyle name="쉼표 [0] 3 5 2 5 3 3" xfId="13579" xr:uid="{00000000-0005-0000-0000-000053180000}"/>
    <cellStyle name="쉼표 [0] 3 5 2 5 4" xfId="8275" xr:uid="{00000000-0005-0000-0000-000054180000}"/>
    <cellStyle name="쉼표 [0] 3 5 2 5 4 2" xfId="15347" xr:uid="{00000000-0005-0000-0000-000055180000}"/>
    <cellStyle name="쉼표 [0] 3 5 2 5 5" xfId="11811" xr:uid="{00000000-0005-0000-0000-000056180000}"/>
    <cellStyle name="쉼표 [0] 3 5 2 6" xfId="4987" xr:uid="{00000000-0005-0000-0000-000057180000}"/>
    <cellStyle name="쉼표 [0] 3 5 2 6 2" xfId="5871" xr:uid="{00000000-0005-0000-0000-000058180000}"/>
    <cellStyle name="쉼표 [0] 3 5 2 6 2 2" xfId="7639" xr:uid="{00000000-0005-0000-0000-000059180000}"/>
    <cellStyle name="쉼표 [0] 3 5 2 6 2 2 2" xfId="11223" xr:uid="{00000000-0005-0000-0000-00005A180000}"/>
    <cellStyle name="쉼표 [0] 3 5 2 6 2 2 2 2" xfId="18295" xr:uid="{00000000-0005-0000-0000-00005B180000}"/>
    <cellStyle name="쉼표 [0] 3 5 2 6 2 2 3" xfId="14759" xr:uid="{00000000-0005-0000-0000-00005C180000}"/>
    <cellStyle name="쉼표 [0] 3 5 2 6 2 3" xfId="9455" xr:uid="{00000000-0005-0000-0000-00005D180000}"/>
    <cellStyle name="쉼표 [0] 3 5 2 6 2 3 2" xfId="16527" xr:uid="{00000000-0005-0000-0000-00005E180000}"/>
    <cellStyle name="쉼표 [0] 3 5 2 6 2 4" xfId="12991" xr:uid="{00000000-0005-0000-0000-00005F180000}"/>
    <cellStyle name="쉼표 [0] 3 5 2 6 3" xfId="6755" xr:uid="{00000000-0005-0000-0000-000060180000}"/>
    <cellStyle name="쉼표 [0] 3 5 2 6 3 2" xfId="10339" xr:uid="{00000000-0005-0000-0000-000061180000}"/>
    <cellStyle name="쉼표 [0] 3 5 2 6 3 2 2" xfId="17411" xr:uid="{00000000-0005-0000-0000-000062180000}"/>
    <cellStyle name="쉼표 [0] 3 5 2 6 3 3" xfId="13875" xr:uid="{00000000-0005-0000-0000-000063180000}"/>
    <cellStyle name="쉼표 [0] 3 5 2 6 4" xfId="8571" xr:uid="{00000000-0005-0000-0000-000064180000}"/>
    <cellStyle name="쉼표 [0] 3 5 2 6 4 2" xfId="15643" xr:uid="{00000000-0005-0000-0000-000065180000}"/>
    <cellStyle name="쉼표 [0] 3 5 2 6 5" xfId="12107" xr:uid="{00000000-0005-0000-0000-000066180000}"/>
    <cellStyle name="쉼표 [0] 3 5 2 7" xfId="5281" xr:uid="{00000000-0005-0000-0000-000067180000}"/>
    <cellStyle name="쉼표 [0] 3 5 2 7 2" xfId="7049" xr:uid="{00000000-0005-0000-0000-000068180000}"/>
    <cellStyle name="쉼표 [0] 3 5 2 7 2 2" xfId="10633" xr:uid="{00000000-0005-0000-0000-000069180000}"/>
    <cellStyle name="쉼표 [0] 3 5 2 7 2 2 2" xfId="17705" xr:uid="{00000000-0005-0000-0000-00006A180000}"/>
    <cellStyle name="쉼표 [0] 3 5 2 7 2 3" xfId="14169" xr:uid="{00000000-0005-0000-0000-00006B180000}"/>
    <cellStyle name="쉼표 [0] 3 5 2 7 3" xfId="8865" xr:uid="{00000000-0005-0000-0000-00006C180000}"/>
    <cellStyle name="쉼표 [0] 3 5 2 7 3 2" xfId="15937" xr:uid="{00000000-0005-0000-0000-00006D180000}"/>
    <cellStyle name="쉼표 [0] 3 5 2 7 4" xfId="12401" xr:uid="{00000000-0005-0000-0000-00006E180000}"/>
    <cellStyle name="쉼표 [0] 3 5 2 8" xfId="6165" xr:uid="{00000000-0005-0000-0000-00006F180000}"/>
    <cellStyle name="쉼표 [0] 3 5 2 8 2" xfId="9749" xr:uid="{00000000-0005-0000-0000-000070180000}"/>
    <cellStyle name="쉼표 [0] 3 5 2 8 2 2" xfId="16821" xr:uid="{00000000-0005-0000-0000-000071180000}"/>
    <cellStyle name="쉼표 [0] 3 5 2 8 3" xfId="13285" xr:uid="{00000000-0005-0000-0000-000072180000}"/>
    <cellStyle name="쉼표 [0] 3 5 2 9" xfId="7951" xr:uid="{00000000-0005-0000-0000-000073180000}"/>
    <cellStyle name="쉼표 [0] 3 5 2 9 2" xfId="15053" xr:uid="{00000000-0005-0000-0000-000074180000}"/>
    <cellStyle name="쉼표 [0] 3 5 3" xfId="3846" xr:uid="{00000000-0005-0000-0000-000075180000}"/>
    <cellStyle name="쉼표 [0] 3 5 3 2" xfId="4695" xr:uid="{00000000-0005-0000-0000-000076180000}"/>
    <cellStyle name="쉼표 [0] 3 5 3 2 2" xfId="5579" xr:uid="{00000000-0005-0000-0000-000077180000}"/>
    <cellStyle name="쉼표 [0] 3 5 3 2 2 2" xfId="7347" xr:uid="{00000000-0005-0000-0000-000078180000}"/>
    <cellStyle name="쉼표 [0] 3 5 3 2 2 2 2" xfId="10931" xr:uid="{00000000-0005-0000-0000-000079180000}"/>
    <cellStyle name="쉼표 [0] 3 5 3 2 2 2 2 2" xfId="18003" xr:uid="{00000000-0005-0000-0000-00007A180000}"/>
    <cellStyle name="쉼표 [0] 3 5 3 2 2 2 3" xfId="14467" xr:uid="{00000000-0005-0000-0000-00007B180000}"/>
    <cellStyle name="쉼표 [0] 3 5 3 2 2 3" xfId="9163" xr:uid="{00000000-0005-0000-0000-00007C180000}"/>
    <cellStyle name="쉼표 [0] 3 5 3 2 2 3 2" xfId="16235" xr:uid="{00000000-0005-0000-0000-00007D180000}"/>
    <cellStyle name="쉼표 [0] 3 5 3 2 2 4" xfId="12699" xr:uid="{00000000-0005-0000-0000-00007E180000}"/>
    <cellStyle name="쉼표 [0] 3 5 3 2 3" xfId="6463" xr:uid="{00000000-0005-0000-0000-00007F180000}"/>
    <cellStyle name="쉼표 [0] 3 5 3 2 3 2" xfId="10047" xr:uid="{00000000-0005-0000-0000-000080180000}"/>
    <cellStyle name="쉼표 [0] 3 5 3 2 3 2 2" xfId="17119" xr:uid="{00000000-0005-0000-0000-000081180000}"/>
    <cellStyle name="쉼표 [0] 3 5 3 2 3 3" xfId="13583" xr:uid="{00000000-0005-0000-0000-000082180000}"/>
    <cellStyle name="쉼표 [0] 3 5 3 2 4" xfId="8279" xr:uid="{00000000-0005-0000-0000-000083180000}"/>
    <cellStyle name="쉼표 [0] 3 5 3 2 4 2" xfId="15351" xr:uid="{00000000-0005-0000-0000-000084180000}"/>
    <cellStyle name="쉼표 [0] 3 5 3 2 5" xfId="11815" xr:uid="{00000000-0005-0000-0000-000085180000}"/>
    <cellStyle name="쉼표 [0] 3 5 3 3" xfId="4991" xr:uid="{00000000-0005-0000-0000-000086180000}"/>
    <cellStyle name="쉼표 [0] 3 5 3 3 2" xfId="5875" xr:uid="{00000000-0005-0000-0000-000087180000}"/>
    <cellStyle name="쉼표 [0] 3 5 3 3 2 2" xfId="7643" xr:uid="{00000000-0005-0000-0000-000088180000}"/>
    <cellStyle name="쉼표 [0] 3 5 3 3 2 2 2" xfId="11227" xr:uid="{00000000-0005-0000-0000-000089180000}"/>
    <cellStyle name="쉼표 [0] 3 5 3 3 2 2 2 2" xfId="18299" xr:uid="{00000000-0005-0000-0000-00008A180000}"/>
    <cellStyle name="쉼표 [0] 3 5 3 3 2 2 3" xfId="14763" xr:uid="{00000000-0005-0000-0000-00008B180000}"/>
    <cellStyle name="쉼표 [0] 3 5 3 3 2 3" xfId="9459" xr:uid="{00000000-0005-0000-0000-00008C180000}"/>
    <cellStyle name="쉼표 [0] 3 5 3 3 2 3 2" xfId="16531" xr:uid="{00000000-0005-0000-0000-00008D180000}"/>
    <cellStyle name="쉼표 [0] 3 5 3 3 2 4" xfId="12995" xr:uid="{00000000-0005-0000-0000-00008E180000}"/>
    <cellStyle name="쉼표 [0] 3 5 3 3 3" xfId="6759" xr:uid="{00000000-0005-0000-0000-00008F180000}"/>
    <cellStyle name="쉼표 [0] 3 5 3 3 3 2" xfId="10343" xr:uid="{00000000-0005-0000-0000-000090180000}"/>
    <cellStyle name="쉼표 [0] 3 5 3 3 3 2 2" xfId="17415" xr:uid="{00000000-0005-0000-0000-000091180000}"/>
    <cellStyle name="쉼표 [0] 3 5 3 3 3 3" xfId="13879" xr:uid="{00000000-0005-0000-0000-000092180000}"/>
    <cellStyle name="쉼표 [0] 3 5 3 3 4" xfId="8575" xr:uid="{00000000-0005-0000-0000-000093180000}"/>
    <cellStyle name="쉼표 [0] 3 5 3 3 4 2" xfId="15647" xr:uid="{00000000-0005-0000-0000-000094180000}"/>
    <cellStyle name="쉼표 [0] 3 5 3 3 5" xfId="12111" xr:uid="{00000000-0005-0000-0000-000095180000}"/>
    <cellStyle name="쉼표 [0] 3 5 3 4" xfId="5285" xr:uid="{00000000-0005-0000-0000-000096180000}"/>
    <cellStyle name="쉼표 [0] 3 5 3 4 2" xfId="7053" xr:uid="{00000000-0005-0000-0000-000097180000}"/>
    <cellStyle name="쉼표 [0] 3 5 3 4 2 2" xfId="10637" xr:uid="{00000000-0005-0000-0000-000098180000}"/>
    <cellStyle name="쉼표 [0] 3 5 3 4 2 2 2" xfId="17709" xr:uid="{00000000-0005-0000-0000-000099180000}"/>
    <cellStyle name="쉼표 [0] 3 5 3 4 2 3" xfId="14173" xr:uid="{00000000-0005-0000-0000-00009A180000}"/>
    <cellStyle name="쉼표 [0] 3 5 3 4 3" xfId="8869" xr:uid="{00000000-0005-0000-0000-00009B180000}"/>
    <cellStyle name="쉼표 [0] 3 5 3 4 3 2" xfId="15941" xr:uid="{00000000-0005-0000-0000-00009C180000}"/>
    <cellStyle name="쉼표 [0] 3 5 3 4 4" xfId="12405" xr:uid="{00000000-0005-0000-0000-00009D180000}"/>
    <cellStyle name="쉼표 [0] 3 5 3 5" xfId="6169" xr:uid="{00000000-0005-0000-0000-00009E180000}"/>
    <cellStyle name="쉼표 [0] 3 5 3 5 2" xfId="9753" xr:uid="{00000000-0005-0000-0000-00009F180000}"/>
    <cellStyle name="쉼표 [0] 3 5 3 5 2 2" xfId="16825" xr:uid="{00000000-0005-0000-0000-0000A0180000}"/>
    <cellStyle name="쉼표 [0] 3 5 3 5 3" xfId="13289" xr:uid="{00000000-0005-0000-0000-0000A1180000}"/>
    <cellStyle name="쉼표 [0] 3 5 3 6" xfId="7955" xr:uid="{00000000-0005-0000-0000-0000A2180000}"/>
    <cellStyle name="쉼표 [0] 3 5 3 6 2" xfId="15057" xr:uid="{00000000-0005-0000-0000-0000A3180000}"/>
    <cellStyle name="쉼표 [0] 3 5 3 7" xfId="11521" xr:uid="{00000000-0005-0000-0000-0000A4180000}"/>
    <cellStyle name="쉼표 [0] 3 5 4" xfId="4648" xr:uid="{00000000-0005-0000-0000-0000A5180000}"/>
    <cellStyle name="쉼표 [0] 3 5 4 2" xfId="5532" xr:uid="{00000000-0005-0000-0000-0000A6180000}"/>
    <cellStyle name="쉼표 [0] 3 5 4 2 2" xfId="7300" xr:uid="{00000000-0005-0000-0000-0000A7180000}"/>
    <cellStyle name="쉼표 [0] 3 5 4 2 2 2" xfId="10884" xr:uid="{00000000-0005-0000-0000-0000A8180000}"/>
    <cellStyle name="쉼표 [0] 3 5 4 2 2 2 2" xfId="17956" xr:uid="{00000000-0005-0000-0000-0000A9180000}"/>
    <cellStyle name="쉼표 [0] 3 5 4 2 2 3" xfId="14420" xr:uid="{00000000-0005-0000-0000-0000AA180000}"/>
    <cellStyle name="쉼표 [0] 3 5 4 2 3" xfId="9116" xr:uid="{00000000-0005-0000-0000-0000AB180000}"/>
    <cellStyle name="쉼표 [0] 3 5 4 2 3 2" xfId="16188" xr:uid="{00000000-0005-0000-0000-0000AC180000}"/>
    <cellStyle name="쉼표 [0] 3 5 4 2 4" xfId="12652" xr:uid="{00000000-0005-0000-0000-0000AD180000}"/>
    <cellStyle name="쉼표 [0] 3 5 4 3" xfId="6416" xr:uid="{00000000-0005-0000-0000-0000AE180000}"/>
    <cellStyle name="쉼표 [0] 3 5 4 3 2" xfId="10000" xr:uid="{00000000-0005-0000-0000-0000AF180000}"/>
    <cellStyle name="쉼표 [0] 3 5 4 3 2 2" xfId="17072" xr:uid="{00000000-0005-0000-0000-0000B0180000}"/>
    <cellStyle name="쉼표 [0] 3 5 4 3 3" xfId="13536" xr:uid="{00000000-0005-0000-0000-0000B1180000}"/>
    <cellStyle name="쉼표 [0] 3 5 4 4" xfId="8232" xr:uid="{00000000-0005-0000-0000-0000B2180000}"/>
    <cellStyle name="쉼표 [0] 3 5 4 4 2" xfId="15304" xr:uid="{00000000-0005-0000-0000-0000B3180000}"/>
    <cellStyle name="쉼표 [0] 3 5 4 5" xfId="11768" xr:uid="{00000000-0005-0000-0000-0000B4180000}"/>
    <cellStyle name="쉼표 [0] 3 5 5" xfId="4944" xr:uid="{00000000-0005-0000-0000-0000B5180000}"/>
    <cellStyle name="쉼표 [0] 3 5 5 2" xfId="5828" xr:uid="{00000000-0005-0000-0000-0000B6180000}"/>
    <cellStyle name="쉼표 [0] 3 5 5 2 2" xfId="7596" xr:uid="{00000000-0005-0000-0000-0000B7180000}"/>
    <cellStyle name="쉼표 [0] 3 5 5 2 2 2" xfId="11180" xr:uid="{00000000-0005-0000-0000-0000B8180000}"/>
    <cellStyle name="쉼표 [0] 3 5 5 2 2 2 2" xfId="18252" xr:uid="{00000000-0005-0000-0000-0000B9180000}"/>
    <cellStyle name="쉼표 [0] 3 5 5 2 2 3" xfId="14716" xr:uid="{00000000-0005-0000-0000-0000BA180000}"/>
    <cellStyle name="쉼표 [0] 3 5 5 2 3" xfId="9412" xr:uid="{00000000-0005-0000-0000-0000BB180000}"/>
    <cellStyle name="쉼표 [0] 3 5 5 2 3 2" xfId="16484" xr:uid="{00000000-0005-0000-0000-0000BC180000}"/>
    <cellStyle name="쉼표 [0] 3 5 5 2 4" xfId="12948" xr:uid="{00000000-0005-0000-0000-0000BD180000}"/>
    <cellStyle name="쉼표 [0] 3 5 5 3" xfId="6712" xr:uid="{00000000-0005-0000-0000-0000BE180000}"/>
    <cellStyle name="쉼표 [0] 3 5 5 3 2" xfId="10296" xr:uid="{00000000-0005-0000-0000-0000BF180000}"/>
    <cellStyle name="쉼표 [0] 3 5 5 3 2 2" xfId="17368" xr:uid="{00000000-0005-0000-0000-0000C0180000}"/>
    <cellStyle name="쉼표 [0] 3 5 5 3 3" xfId="13832" xr:uid="{00000000-0005-0000-0000-0000C1180000}"/>
    <cellStyle name="쉼표 [0] 3 5 5 4" xfId="8528" xr:uid="{00000000-0005-0000-0000-0000C2180000}"/>
    <cellStyle name="쉼표 [0] 3 5 5 4 2" xfId="15600" xr:uid="{00000000-0005-0000-0000-0000C3180000}"/>
    <cellStyle name="쉼표 [0] 3 5 5 5" xfId="12064" xr:uid="{00000000-0005-0000-0000-0000C4180000}"/>
    <cellStyle name="쉼표 [0] 3 5 6" xfId="5238" xr:uid="{00000000-0005-0000-0000-0000C5180000}"/>
    <cellStyle name="쉼표 [0] 3 5 6 2" xfId="7006" xr:uid="{00000000-0005-0000-0000-0000C6180000}"/>
    <cellStyle name="쉼표 [0] 3 5 6 2 2" xfId="10590" xr:uid="{00000000-0005-0000-0000-0000C7180000}"/>
    <cellStyle name="쉼표 [0] 3 5 6 2 2 2" xfId="17662" xr:uid="{00000000-0005-0000-0000-0000C8180000}"/>
    <cellStyle name="쉼표 [0] 3 5 6 2 3" xfId="14126" xr:uid="{00000000-0005-0000-0000-0000C9180000}"/>
    <cellStyle name="쉼표 [0] 3 5 6 3" xfId="8822" xr:uid="{00000000-0005-0000-0000-0000CA180000}"/>
    <cellStyle name="쉼표 [0] 3 5 6 3 2" xfId="15894" xr:uid="{00000000-0005-0000-0000-0000CB180000}"/>
    <cellStyle name="쉼표 [0] 3 5 6 4" xfId="12358" xr:uid="{00000000-0005-0000-0000-0000CC180000}"/>
    <cellStyle name="쉼표 [0] 3 5 7" xfId="6122" xr:uid="{00000000-0005-0000-0000-0000CD180000}"/>
    <cellStyle name="쉼표 [0] 3 5 7 2" xfId="9706" xr:uid="{00000000-0005-0000-0000-0000CE180000}"/>
    <cellStyle name="쉼표 [0] 3 5 7 2 2" xfId="16778" xr:uid="{00000000-0005-0000-0000-0000CF180000}"/>
    <cellStyle name="쉼표 [0] 3 5 7 3" xfId="13242" xr:uid="{00000000-0005-0000-0000-0000D0180000}"/>
    <cellStyle name="쉼표 [0] 3 5 8" xfId="7897" xr:uid="{00000000-0005-0000-0000-0000D1180000}"/>
    <cellStyle name="쉼표 [0] 3 5 8 2" xfId="15010" xr:uid="{00000000-0005-0000-0000-0000D2180000}"/>
    <cellStyle name="쉼표 [0] 3 5 9" xfId="11474" xr:uid="{00000000-0005-0000-0000-0000D3180000}"/>
    <cellStyle name="쉼표 [0] 3 6" xfId="3847" xr:uid="{00000000-0005-0000-0000-0000D4180000}"/>
    <cellStyle name="쉼표 [0] 3_012_보건및사회보장" xfId="3848" xr:uid="{00000000-0005-0000-0000-0000D5180000}"/>
    <cellStyle name="쉼표 [0] 30" xfId="3849" xr:uid="{00000000-0005-0000-0000-0000D6180000}"/>
    <cellStyle name="쉼표 [0] 30 2" xfId="4696" xr:uid="{00000000-0005-0000-0000-0000D7180000}"/>
    <cellStyle name="쉼표 [0] 30 2 2" xfId="5580" xr:uid="{00000000-0005-0000-0000-0000D8180000}"/>
    <cellStyle name="쉼표 [0] 30 2 2 2" xfId="7348" xr:uid="{00000000-0005-0000-0000-0000D9180000}"/>
    <cellStyle name="쉼표 [0] 30 2 2 2 2" xfId="10932" xr:uid="{00000000-0005-0000-0000-0000DA180000}"/>
    <cellStyle name="쉼표 [0] 30 2 2 2 2 2" xfId="18004" xr:uid="{00000000-0005-0000-0000-0000DB180000}"/>
    <cellStyle name="쉼표 [0] 30 2 2 2 3" xfId="14468" xr:uid="{00000000-0005-0000-0000-0000DC180000}"/>
    <cellStyle name="쉼표 [0] 30 2 2 3" xfId="9164" xr:uid="{00000000-0005-0000-0000-0000DD180000}"/>
    <cellStyle name="쉼표 [0] 30 2 2 3 2" xfId="16236" xr:uid="{00000000-0005-0000-0000-0000DE180000}"/>
    <cellStyle name="쉼표 [0] 30 2 2 4" xfId="12700" xr:uid="{00000000-0005-0000-0000-0000DF180000}"/>
    <cellStyle name="쉼표 [0] 30 2 3" xfId="6464" xr:uid="{00000000-0005-0000-0000-0000E0180000}"/>
    <cellStyle name="쉼표 [0] 30 2 3 2" xfId="10048" xr:uid="{00000000-0005-0000-0000-0000E1180000}"/>
    <cellStyle name="쉼표 [0] 30 2 3 2 2" xfId="17120" xr:uid="{00000000-0005-0000-0000-0000E2180000}"/>
    <cellStyle name="쉼표 [0] 30 2 3 3" xfId="13584" xr:uid="{00000000-0005-0000-0000-0000E3180000}"/>
    <cellStyle name="쉼표 [0] 30 2 4" xfId="8280" xr:uid="{00000000-0005-0000-0000-0000E4180000}"/>
    <cellStyle name="쉼표 [0] 30 2 4 2" xfId="15352" xr:uid="{00000000-0005-0000-0000-0000E5180000}"/>
    <cellStyle name="쉼표 [0] 30 2 5" xfId="11816" xr:uid="{00000000-0005-0000-0000-0000E6180000}"/>
    <cellStyle name="쉼표 [0] 30 3" xfId="4992" xr:uid="{00000000-0005-0000-0000-0000E7180000}"/>
    <cellStyle name="쉼표 [0] 30 3 2" xfId="5876" xr:uid="{00000000-0005-0000-0000-0000E8180000}"/>
    <cellStyle name="쉼표 [0] 30 3 2 2" xfId="7644" xr:uid="{00000000-0005-0000-0000-0000E9180000}"/>
    <cellStyle name="쉼표 [0] 30 3 2 2 2" xfId="11228" xr:uid="{00000000-0005-0000-0000-0000EA180000}"/>
    <cellStyle name="쉼표 [0] 30 3 2 2 2 2" xfId="18300" xr:uid="{00000000-0005-0000-0000-0000EB180000}"/>
    <cellStyle name="쉼표 [0] 30 3 2 2 3" xfId="14764" xr:uid="{00000000-0005-0000-0000-0000EC180000}"/>
    <cellStyle name="쉼표 [0] 30 3 2 3" xfId="9460" xr:uid="{00000000-0005-0000-0000-0000ED180000}"/>
    <cellStyle name="쉼표 [0] 30 3 2 3 2" xfId="16532" xr:uid="{00000000-0005-0000-0000-0000EE180000}"/>
    <cellStyle name="쉼표 [0] 30 3 2 4" xfId="12996" xr:uid="{00000000-0005-0000-0000-0000EF180000}"/>
    <cellStyle name="쉼표 [0] 30 3 3" xfId="6760" xr:uid="{00000000-0005-0000-0000-0000F0180000}"/>
    <cellStyle name="쉼표 [0] 30 3 3 2" xfId="10344" xr:uid="{00000000-0005-0000-0000-0000F1180000}"/>
    <cellStyle name="쉼표 [0] 30 3 3 2 2" xfId="17416" xr:uid="{00000000-0005-0000-0000-0000F2180000}"/>
    <cellStyle name="쉼표 [0] 30 3 3 3" xfId="13880" xr:uid="{00000000-0005-0000-0000-0000F3180000}"/>
    <cellStyle name="쉼표 [0] 30 3 4" xfId="8576" xr:uid="{00000000-0005-0000-0000-0000F4180000}"/>
    <cellStyle name="쉼표 [0] 30 3 4 2" xfId="15648" xr:uid="{00000000-0005-0000-0000-0000F5180000}"/>
    <cellStyle name="쉼표 [0] 30 3 5" xfId="12112" xr:uid="{00000000-0005-0000-0000-0000F6180000}"/>
    <cellStyle name="쉼표 [0] 30 4" xfId="5286" xr:uid="{00000000-0005-0000-0000-0000F7180000}"/>
    <cellStyle name="쉼표 [0] 30 4 2" xfId="7054" xr:uid="{00000000-0005-0000-0000-0000F8180000}"/>
    <cellStyle name="쉼표 [0] 30 4 2 2" xfId="10638" xr:uid="{00000000-0005-0000-0000-0000F9180000}"/>
    <cellStyle name="쉼표 [0] 30 4 2 2 2" xfId="17710" xr:uid="{00000000-0005-0000-0000-0000FA180000}"/>
    <cellStyle name="쉼표 [0] 30 4 2 3" xfId="14174" xr:uid="{00000000-0005-0000-0000-0000FB180000}"/>
    <cellStyle name="쉼표 [0] 30 4 3" xfId="8870" xr:uid="{00000000-0005-0000-0000-0000FC180000}"/>
    <cellStyle name="쉼표 [0] 30 4 3 2" xfId="15942" xr:uid="{00000000-0005-0000-0000-0000FD180000}"/>
    <cellStyle name="쉼표 [0] 30 4 4" xfId="12406" xr:uid="{00000000-0005-0000-0000-0000FE180000}"/>
    <cellStyle name="쉼표 [0] 30 5" xfId="6170" xr:uid="{00000000-0005-0000-0000-0000FF180000}"/>
    <cellStyle name="쉼표 [0] 30 5 2" xfId="9754" xr:uid="{00000000-0005-0000-0000-000000190000}"/>
    <cellStyle name="쉼표 [0] 30 5 2 2" xfId="16826" xr:uid="{00000000-0005-0000-0000-000001190000}"/>
    <cellStyle name="쉼표 [0] 30 5 3" xfId="13290" xr:uid="{00000000-0005-0000-0000-000002190000}"/>
    <cellStyle name="쉼표 [0] 30 6" xfId="7956" xr:uid="{00000000-0005-0000-0000-000003190000}"/>
    <cellStyle name="쉼표 [0] 30 6 2" xfId="15058" xr:uid="{00000000-0005-0000-0000-000004190000}"/>
    <cellStyle name="쉼표 [0] 30 7" xfId="11522" xr:uid="{00000000-0005-0000-0000-000005190000}"/>
    <cellStyle name="쉼표 [0] 31" xfId="3850" xr:uid="{00000000-0005-0000-0000-000006190000}"/>
    <cellStyle name="쉼표 [0] 31 2" xfId="4697" xr:uid="{00000000-0005-0000-0000-000007190000}"/>
    <cellStyle name="쉼표 [0] 31 2 2" xfId="5581" xr:uid="{00000000-0005-0000-0000-000008190000}"/>
    <cellStyle name="쉼표 [0] 31 2 2 2" xfId="7349" xr:uid="{00000000-0005-0000-0000-000009190000}"/>
    <cellStyle name="쉼표 [0] 31 2 2 2 2" xfId="10933" xr:uid="{00000000-0005-0000-0000-00000A190000}"/>
    <cellStyle name="쉼표 [0] 31 2 2 2 2 2" xfId="18005" xr:uid="{00000000-0005-0000-0000-00000B190000}"/>
    <cellStyle name="쉼표 [0] 31 2 2 2 3" xfId="14469" xr:uid="{00000000-0005-0000-0000-00000C190000}"/>
    <cellStyle name="쉼표 [0] 31 2 2 3" xfId="9165" xr:uid="{00000000-0005-0000-0000-00000D190000}"/>
    <cellStyle name="쉼표 [0] 31 2 2 3 2" xfId="16237" xr:uid="{00000000-0005-0000-0000-00000E190000}"/>
    <cellStyle name="쉼표 [0] 31 2 2 4" xfId="12701" xr:uid="{00000000-0005-0000-0000-00000F190000}"/>
    <cellStyle name="쉼표 [0] 31 2 3" xfId="6465" xr:uid="{00000000-0005-0000-0000-000010190000}"/>
    <cellStyle name="쉼표 [0] 31 2 3 2" xfId="10049" xr:uid="{00000000-0005-0000-0000-000011190000}"/>
    <cellStyle name="쉼표 [0] 31 2 3 2 2" xfId="17121" xr:uid="{00000000-0005-0000-0000-000012190000}"/>
    <cellStyle name="쉼표 [0] 31 2 3 3" xfId="13585" xr:uid="{00000000-0005-0000-0000-000013190000}"/>
    <cellStyle name="쉼표 [0] 31 2 4" xfId="8281" xr:uid="{00000000-0005-0000-0000-000014190000}"/>
    <cellStyle name="쉼표 [0] 31 2 4 2" xfId="15353" xr:uid="{00000000-0005-0000-0000-000015190000}"/>
    <cellStyle name="쉼표 [0] 31 2 5" xfId="11817" xr:uid="{00000000-0005-0000-0000-000016190000}"/>
    <cellStyle name="쉼표 [0] 31 3" xfId="4993" xr:uid="{00000000-0005-0000-0000-000017190000}"/>
    <cellStyle name="쉼표 [0] 31 3 2" xfId="5877" xr:uid="{00000000-0005-0000-0000-000018190000}"/>
    <cellStyle name="쉼표 [0] 31 3 2 2" xfId="7645" xr:uid="{00000000-0005-0000-0000-000019190000}"/>
    <cellStyle name="쉼표 [0] 31 3 2 2 2" xfId="11229" xr:uid="{00000000-0005-0000-0000-00001A190000}"/>
    <cellStyle name="쉼표 [0] 31 3 2 2 2 2" xfId="18301" xr:uid="{00000000-0005-0000-0000-00001B190000}"/>
    <cellStyle name="쉼표 [0] 31 3 2 2 3" xfId="14765" xr:uid="{00000000-0005-0000-0000-00001C190000}"/>
    <cellStyle name="쉼표 [0] 31 3 2 3" xfId="9461" xr:uid="{00000000-0005-0000-0000-00001D190000}"/>
    <cellStyle name="쉼표 [0] 31 3 2 3 2" xfId="16533" xr:uid="{00000000-0005-0000-0000-00001E190000}"/>
    <cellStyle name="쉼표 [0] 31 3 2 4" xfId="12997" xr:uid="{00000000-0005-0000-0000-00001F190000}"/>
    <cellStyle name="쉼표 [0] 31 3 3" xfId="6761" xr:uid="{00000000-0005-0000-0000-000020190000}"/>
    <cellStyle name="쉼표 [0] 31 3 3 2" xfId="10345" xr:uid="{00000000-0005-0000-0000-000021190000}"/>
    <cellStyle name="쉼표 [0] 31 3 3 2 2" xfId="17417" xr:uid="{00000000-0005-0000-0000-000022190000}"/>
    <cellStyle name="쉼표 [0] 31 3 3 3" xfId="13881" xr:uid="{00000000-0005-0000-0000-000023190000}"/>
    <cellStyle name="쉼표 [0] 31 3 4" xfId="8577" xr:uid="{00000000-0005-0000-0000-000024190000}"/>
    <cellStyle name="쉼표 [0] 31 3 4 2" xfId="15649" xr:uid="{00000000-0005-0000-0000-000025190000}"/>
    <cellStyle name="쉼표 [0] 31 3 5" xfId="12113" xr:uid="{00000000-0005-0000-0000-000026190000}"/>
    <cellStyle name="쉼표 [0] 31 4" xfId="5287" xr:uid="{00000000-0005-0000-0000-000027190000}"/>
    <cellStyle name="쉼표 [0] 31 4 2" xfId="7055" xr:uid="{00000000-0005-0000-0000-000028190000}"/>
    <cellStyle name="쉼표 [0] 31 4 2 2" xfId="10639" xr:uid="{00000000-0005-0000-0000-000029190000}"/>
    <cellStyle name="쉼표 [0] 31 4 2 2 2" xfId="17711" xr:uid="{00000000-0005-0000-0000-00002A190000}"/>
    <cellStyle name="쉼표 [0] 31 4 2 3" xfId="14175" xr:uid="{00000000-0005-0000-0000-00002B190000}"/>
    <cellStyle name="쉼표 [0] 31 4 3" xfId="8871" xr:uid="{00000000-0005-0000-0000-00002C190000}"/>
    <cellStyle name="쉼표 [0] 31 4 3 2" xfId="15943" xr:uid="{00000000-0005-0000-0000-00002D190000}"/>
    <cellStyle name="쉼표 [0] 31 4 4" xfId="12407" xr:uid="{00000000-0005-0000-0000-00002E190000}"/>
    <cellStyle name="쉼표 [0] 31 5" xfId="6171" xr:uid="{00000000-0005-0000-0000-00002F190000}"/>
    <cellStyle name="쉼표 [0] 31 5 2" xfId="9755" xr:uid="{00000000-0005-0000-0000-000030190000}"/>
    <cellStyle name="쉼표 [0] 31 5 2 2" xfId="16827" xr:uid="{00000000-0005-0000-0000-000031190000}"/>
    <cellStyle name="쉼표 [0] 31 5 3" xfId="13291" xr:uid="{00000000-0005-0000-0000-000032190000}"/>
    <cellStyle name="쉼표 [0] 31 6" xfId="7957" xr:uid="{00000000-0005-0000-0000-000033190000}"/>
    <cellStyle name="쉼표 [0] 31 6 2" xfId="15059" xr:uid="{00000000-0005-0000-0000-000034190000}"/>
    <cellStyle name="쉼표 [0] 31 7" xfId="11523" xr:uid="{00000000-0005-0000-0000-000035190000}"/>
    <cellStyle name="쉼표 [0] 32" xfId="3851" xr:uid="{00000000-0005-0000-0000-000036190000}"/>
    <cellStyle name="쉼표 [0] 32 2" xfId="4698" xr:uid="{00000000-0005-0000-0000-000037190000}"/>
    <cellStyle name="쉼표 [0] 32 2 2" xfId="5582" xr:uid="{00000000-0005-0000-0000-000038190000}"/>
    <cellStyle name="쉼표 [0] 32 2 2 2" xfId="7350" xr:uid="{00000000-0005-0000-0000-000039190000}"/>
    <cellStyle name="쉼표 [0] 32 2 2 2 2" xfId="10934" xr:uid="{00000000-0005-0000-0000-00003A190000}"/>
    <cellStyle name="쉼표 [0] 32 2 2 2 2 2" xfId="18006" xr:uid="{00000000-0005-0000-0000-00003B190000}"/>
    <cellStyle name="쉼표 [0] 32 2 2 2 3" xfId="14470" xr:uid="{00000000-0005-0000-0000-00003C190000}"/>
    <cellStyle name="쉼표 [0] 32 2 2 3" xfId="9166" xr:uid="{00000000-0005-0000-0000-00003D190000}"/>
    <cellStyle name="쉼표 [0] 32 2 2 3 2" xfId="16238" xr:uid="{00000000-0005-0000-0000-00003E190000}"/>
    <cellStyle name="쉼표 [0] 32 2 2 4" xfId="12702" xr:uid="{00000000-0005-0000-0000-00003F190000}"/>
    <cellStyle name="쉼표 [0] 32 2 3" xfId="6466" xr:uid="{00000000-0005-0000-0000-000040190000}"/>
    <cellStyle name="쉼표 [0] 32 2 3 2" xfId="10050" xr:uid="{00000000-0005-0000-0000-000041190000}"/>
    <cellStyle name="쉼표 [0] 32 2 3 2 2" xfId="17122" xr:uid="{00000000-0005-0000-0000-000042190000}"/>
    <cellStyle name="쉼표 [0] 32 2 3 3" xfId="13586" xr:uid="{00000000-0005-0000-0000-000043190000}"/>
    <cellStyle name="쉼표 [0] 32 2 4" xfId="8282" xr:uid="{00000000-0005-0000-0000-000044190000}"/>
    <cellStyle name="쉼표 [0] 32 2 4 2" xfId="15354" xr:uid="{00000000-0005-0000-0000-000045190000}"/>
    <cellStyle name="쉼표 [0] 32 2 5" xfId="11818" xr:uid="{00000000-0005-0000-0000-000046190000}"/>
    <cellStyle name="쉼표 [0] 32 3" xfId="4994" xr:uid="{00000000-0005-0000-0000-000047190000}"/>
    <cellStyle name="쉼표 [0] 32 3 2" xfId="5878" xr:uid="{00000000-0005-0000-0000-000048190000}"/>
    <cellStyle name="쉼표 [0] 32 3 2 2" xfId="7646" xr:uid="{00000000-0005-0000-0000-000049190000}"/>
    <cellStyle name="쉼표 [0] 32 3 2 2 2" xfId="11230" xr:uid="{00000000-0005-0000-0000-00004A190000}"/>
    <cellStyle name="쉼표 [0] 32 3 2 2 2 2" xfId="18302" xr:uid="{00000000-0005-0000-0000-00004B190000}"/>
    <cellStyle name="쉼표 [0] 32 3 2 2 3" xfId="14766" xr:uid="{00000000-0005-0000-0000-00004C190000}"/>
    <cellStyle name="쉼표 [0] 32 3 2 3" xfId="9462" xr:uid="{00000000-0005-0000-0000-00004D190000}"/>
    <cellStyle name="쉼표 [0] 32 3 2 3 2" xfId="16534" xr:uid="{00000000-0005-0000-0000-00004E190000}"/>
    <cellStyle name="쉼표 [0] 32 3 2 4" xfId="12998" xr:uid="{00000000-0005-0000-0000-00004F190000}"/>
    <cellStyle name="쉼표 [0] 32 3 3" xfId="6762" xr:uid="{00000000-0005-0000-0000-000050190000}"/>
    <cellStyle name="쉼표 [0] 32 3 3 2" xfId="10346" xr:uid="{00000000-0005-0000-0000-000051190000}"/>
    <cellStyle name="쉼표 [0] 32 3 3 2 2" xfId="17418" xr:uid="{00000000-0005-0000-0000-000052190000}"/>
    <cellStyle name="쉼표 [0] 32 3 3 3" xfId="13882" xr:uid="{00000000-0005-0000-0000-000053190000}"/>
    <cellStyle name="쉼표 [0] 32 3 4" xfId="8578" xr:uid="{00000000-0005-0000-0000-000054190000}"/>
    <cellStyle name="쉼표 [0] 32 3 4 2" xfId="15650" xr:uid="{00000000-0005-0000-0000-000055190000}"/>
    <cellStyle name="쉼표 [0] 32 3 5" xfId="12114" xr:uid="{00000000-0005-0000-0000-000056190000}"/>
    <cellStyle name="쉼표 [0] 32 4" xfId="5288" xr:uid="{00000000-0005-0000-0000-000057190000}"/>
    <cellStyle name="쉼표 [0] 32 4 2" xfId="7056" xr:uid="{00000000-0005-0000-0000-000058190000}"/>
    <cellStyle name="쉼표 [0] 32 4 2 2" xfId="10640" xr:uid="{00000000-0005-0000-0000-000059190000}"/>
    <cellStyle name="쉼표 [0] 32 4 2 2 2" xfId="17712" xr:uid="{00000000-0005-0000-0000-00005A190000}"/>
    <cellStyle name="쉼표 [0] 32 4 2 3" xfId="14176" xr:uid="{00000000-0005-0000-0000-00005B190000}"/>
    <cellStyle name="쉼표 [0] 32 4 3" xfId="8872" xr:uid="{00000000-0005-0000-0000-00005C190000}"/>
    <cellStyle name="쉼표 [0] 32 4 3 2" xfId="15944" xr:uid="{00000000-0005-0000-0000-00005D190000}"/>
    <cellStyle name="쉼표 [0] 32 4 4" xfId="12408" xr:uid="{00000000-0005-0000-0000-00005E190000}"/>
    <cellStyle name="쉼표 [0] 32 5" xfId="6172" xr:uid="{00000000-0005-0000-0000-00005F190000}"/>
    <cellStyle name="쉼표 [0] 32 5 2" xfId="9756" xr:uid="{00000000-0005-0000-0000-000060190000}"/>
    <cellStyle name="쉼표 [0] 32 5 2 2" xfId="16828" xr:uid="{00000000-0005-0000-0000-000061190000}"/>
    <cellStyle name="쉼표 [0] 32 5 3" xfId="13292" xr:uid="{00000000-0005-0000-0000-000062190000}"/>
    <cellStyle name="쉼표 [0] 32 6" xfId="7958" xr:uid="{00000000-0005-0000-0000-000063190000}"/>
    <cellStyle name="쉼표 [0] 32 6 2" xfId="15060" xr:uid="{00000000-0005-0000-0000-000064190000}"/>
    <cellStyle name="쉼표 [0] 32 7" xfId="11524" xr:uid="{00000000-0005-0000-0000-000065190000}"/>
    <cellStyle name="쉼표 [0] 33" xfId="3852" xr:uid="{00000000-0005-0000-0000-000066190000}"/>
    <cellStyle name="쉼표 [0] 33 2" xfId="4699" xr:uid="{00000000-0005-0000-0000-000067190000}"/>
    <cellStyle name="쉼표 [0] 33 2 2" xfId="5583" xr:uid="{00000000-0005-0000-0000-000068190000}"/>
    <cellStyle name="쉼표 [0] 33 2 2 2" xfId="7351" xr:uid="{00000000-0005-0000-0000-000069190000}"/>
    <cellStyle name="쉼표 [0] 33 2 2 2 2" xfId="10935" xr:uid="{00000000-0005-0000-0000-00006A190000}"/>
    <cellStyle name="쉼표 [0] 33 2 2 2 2 2" xfId="18007" xr:uid="{00000000-0005-0000-0000-00006B190000}"/>
    <cellStyle name="쉼표 [0] 33 2 2 2 3" xfId="14471" xr:uid="{00000000-0005-0000-0000-00006C190000}"/>
    <cellStyle name="쉼표 [0] 33 2 2 3" xfId="9167" xr:uid="{00000000-0005-0000-0000-00006D190000}"/>
    <cellStyle name="쉼표 [0] 33 2 2 3 2" xfId="16239" xr:uid="{00000000-0005-0000-0000-00006E190000}"/>
    <cellStyle name="쉼표 [0] 33 2 2 4" xfId="12703" xr:uid="{00000000-0005-0000-0000-00006F190000}"/>
    <cellStyle name="쉼표 [0] 33 2 3" xfId="6467" xr:uid="{00000000-0005-0000-0000-000070190000}"/>
    <cellStyle name="쉼표 [0] 33 2 3 2" xfId="10051" xr:uid="{00000000-0005-0000-0000-000071190000}"/>
    <cellStyle name="쉼표 [0] 33 2 3 2 2" xfId="17123" xr:uid="{00000000-0005-0000-0000-000072190000}"/>
    <cellStyle name="쉼표 [0] 33 2 3 3" xfId="13587" xr:uid="{00000000-0005-0000-0000-000073190000}"/>
    <cellStyle name="쉼표 [0] 33 2 4" xfId="8283" xr:uid="{00000000-0005-0000-0000-000074190000}"/>
    <cellStyle name="쉼표 [0] 33 2 4 2" xfId="15355" xr:uid="{00000000-0005-0000-0000-000075190000}"/>
    <cellStyle name="쉼표 [0] 33 2 5" xfId="11819" xr:uid="{00000000-0005-0000-0000-000076190000}"/>
    <cellStyle name="쉼표 [0] 33 3" xfId="4995" xr:uid="{00000000-0005-0000-0000-000077190000}"/>
    <cellStyle name="쉼표 [0] 33 3 2" xfId="5879" xr:uid="{00000000-0005-0000-0000-000078190000}"/>
    <cellStyle name="쉼표 [0] 33 3 2 2" xfId="7647" xr:uid="{00000000-0005-0000-0000-000079190000}"/>
    <cellStyle name="쉼표 [0] 33 3 2 2 2" xfId="11231" xr:uid="{00000000-0005-0000-0000-00007A190000}"/>
    <cellStyle name="쉼표 [0] 33 3 2 2 2 2" xfId="18303" xr:uid="{00000000-0005-0000-0000-00007B190000}"/>
    <cellStyle name="쉼표 [0] 33 3 2 2 3" xfId="14767" xr:uid="{00000000-0005-0000-0000-00007C190000}"/>
    <cellStyle name="쉼표 [0] 33 3 2 3" xfId="9463" xr:uid="{00000000-0005-0000-0000-00007D190000}"/>
    <cellStyle name="쉼표 [0] 33 3 2 3 2" xfId="16535" xr:uid="{00000000-0005-0000-0000-00007E190000}"/>
    <cellStyle name="쉼표 [0] 33 3 2 4" xfId="12999" xr:uid="{00000000-0005-0000-0000-00007F190000}"/>
    <cellStyle name="쉼표 [0] 33 3 3" xfId="6763" xr:uid="{00000000-0005-0000-0000-000080190000}"/>
    <cellStyle name="쉼표 [0] 33 3 3 2" xfId="10347" xr:uid="{00000000-0005-0000-0000-000081190000}"/>
    <cellStyle name="쉼표 [0] 33 3 3 2 2" xfId="17419" xr:uid="{00000000-0005-0000-0000-000082190000}"/>
    <cellStyle name="쉼표 [0] 33 3 3 3" xfId="13883" xr:uid="{00000000-0005-0000-0000-000083190000}"/>
    <cellStyle name="쉼표 [0] 33 3 4" xfId="8579" xr:uid="{00000000-0005-0000-0000-000084190000}"/>
    <cellStyle name="쉼표 [0] 33 3 4 2" xfId="15651" xr:uid="{00000000-0005-0000-0000-000085190000}"/>
    <cellStyle name="쉼표 [0] 33 3 5" xfId="12115" xr:uid="{00000000-0005-0000-0000-000086190000}"/>
    <cellStyle name="쉼표 [0] 33 4" xfId="5289" xr:uid="{00000000-0005-0000-0000-000087190000}"/>
    <cellStyle name="쉼표 [0] 33 4 2" xfId="7057" xr:uid="{00000000-0005-0000-0000-000088190000}"/>
    <cellStyle name="쉼표 [0] 33 4 2 2" xfId="10641" xr:uid="{00000000-0005-0000-0000-000089190000}"/>
    <cellStyle name="쉼표 [0] 33 4 2 2 2" xfId="17713" xr:uid="{00000000-0005-0000-0000-00008A190000}"/>
    <cellStyle name="쉼표 [0] 33 4 2 3" xfId="14177" xr:uid="{00000000-0005-0000-0000-00008B190000}"/>
    <cellStyle name="쉼표 [0] 33 4 3" xfId="8873" xr:uid="{00000000-0005-0000-0000-00008C190000}"/>
    <cellStyle name="쉼표 [0] 33 4 3 2" xfId="15945" xr:uid="{00000000-0005-0000-0000-00008D190000}"/>
    <cellStyle name="쉼표 [0] 33 4 4" xfId="12409" xr:uid="{00000000-0005-0000-0000-00008E190000}"/>
    <cellStyle name="쉼표 [0] 33 5" xfId="6173" xr:uid="{00000000-0005-0000-0000-00008F190000}"/>
    <cellStyle name="쉼표 [0] 33 5 2" xfId="9757" xr:uid="{00000000-0005-0000-0000-000090190000}"/>
    <cellStyle name="쉼표 [0] 33 5 2 2" xfId="16829" xr:uid="{00000000-0005-0000-0000-000091190000}"/>
    <cellStyle name="쉼표 [0] 33 5 3" xfId="13293" xr:uid="{00000000-0005-0000-0000-000092190000}"/>
    <cellStyle name="쉼표 [0] 33 6" xfId="7959" xr:uid="{00000000-0005-0000-0000-000093190000}"/>
    <cellStyle name="쉼표 [0] 33 6 2" xfId="15061" xr:uid="{00000000-0005-0000-0000-000094190000}"/>
    <cellStyle name="쉼표 [0] 33 7" xfId="11525" xr:uid="{00000000-0005-0000-0000-000095190000}"/>
    <cellStyle name="쉼표 [0] 34" xfId="3853" xr:uid="{00000000-0005-0000-0000-000096190000}"/>
    <cellStyle name="쉼표 [0] 34 2" xfId="4700" xr:uid="{00000000-0005-0000-0000-000097190000}"/>
    <cellStyle name="쉼표 [0] 34 2 2" xfId="5584" xr:uid="{00000000-0005-0000-0000-000098190000}"/>
    <cellStyle name="쉼표 [0] 34 2 2 2" xfId="7352" xr:uid="{00000000-0005-0000-0000-000099190000}"/>
    <cellStyle name="쉼표 [0] 34 2 2 2 2" xfId="10936" xr:uid="{00000000-0005-0000-0000-00009A190000}"/>
    <cellStyle name="쉼표 [0] 34 2 2 2 2 2" xfId="18008" xr:uid="{00000000-0005-0000-0000-00009B190000}"/>
    <cellStyle name="쉼표 [0] 34 2 2 2 3" xfId="14472" xr:uid="{00000000-0005-0000-0000-00009C190000}"/>
    <cellStyle name="쉼표 [0] 34 2 2 3" xfId="9168" xr:uid="{00000000-0005-0000-0000-00009D190000}"/>
    <cellStyle name="쉼표 [0] 34 2 2 3 2" xfId="16240" xr:uid="{00000000-0005-0000-0000-00009E190000}"/>
    <cellStyle name="쉼표 [0] 34 2 2 4" xfId="12704" xr:uid="{00000000-0005-0000-0000-00009F190000}"/>
    <cellStyle name="쉼표 [0] 34 2 3" xfId="6468" xr:uid="{00000000-0005-0000-0000-0000A0190000}"/>
    <cellStyle name="쉼표 [0] 34 2 3 2" xfId="10052" xr:uid="{00000000-0005-0000-0000-0000A1190000}"/>
    <cellStyle name="쉼표 [0] 34 2 3 2 2" xfId="17124" xr:uid="{00000000-0005-0000-0000-0000A2190000}"/>
    <cellStyle name="쉼표 [0] 34 2 3 3" xfId="13588" xr:uid="{00000000-0005-0000-0000-0000A3190000}"/>
    <cellStyle name="쉼표 [0] 34 2 4" xfId="8284" xr:uid="{00000000-0005-0000-0000-0000A4190000}"/>
    <cellStyle name="쉼표 [0] 34 2 4 2" xfId="15356" xr:uid="{00000000-0005-0000-0000-0000A5190000}"/>
    <cellStyle name="쉼표 [0] 34 2 5" xfId="11820" xr:uid="{00000000-0005-0000-0000-0000A6190000}"/>
    <cellStyle name="쉼표 [0] 34 3" xfId="4996" xr:uid="{00000000-0005-0000-0000-0000A7190000}"/>
    <cellStyle name="쉼표 [0] 34 3 2" xfId="5880" xr:uid="{00000000-0005-0000-0000-0000A8190000}"/>
    <cellStyle name="쉼표 [0] 34 3 2 2" xfId="7648" xr:uid="{00000000-0005-0000-0000-0000A9190000}"/>
    <cellStyle name="쉼표 [0] 34 3 2 2 2" xfId="11232" xr:uid="{00000000-0005-0000-0000-0000AA190000}"/>
    <cellStyle name="쉼표 [0] 34 3 2 2 2 2" xfId="18304" xr:uid="{00000000-0005-0000-0000-0000AB190000}"/>
    <cellStyle name="쉼표 [0] 34 3 2 2 3" xfId="14768" xr:uid="{00000000-0005-0000-0000-0000AC190000}"/>
    <cellStyle name="쉼표 [0] 34 3 2 3" xfId="9464" xr:uid="{00000000-0005-0000-0000-0000AD190000}"/>
    <cellStyle name="쉼표 [0] 34 3 2 3 2" xfId="16536" xr:uid="{00000000-0005-0000-0000-0000AE190000}"/>
    <cellStyle name="쉼표 [0] 34 3 2 4" xfId="13000" xr:uid="{00000000-0005-0000-0000-0000AF190000}"/>
    <cellStyle name="쉼표 [0] 34 3 3" xfId="6764" xr:uid="{00000000-0005-0000-0000-0000B0190000}"/>
    <cellStyle name="쉼표 [0] 34 3 3 2" xfId="10348" xr:uid="{00000000-0005-0000-0000-0000B1190000}"/>
    <cellStyle name="쉼표 [0] 34 3 3 2 2" xfId="17420" xr:uid="{00000000-0005-0000-0000-0000B2190000}"/>
    <cellStyle name="쉼표 [0] 34 3 3 3" xfId="13884" xr:uid="{00000000-0005-0000-0000-0000B3190000}"/>
    <cellStyle name="쉼표 [0] 34 3 4" xfId="8580" xr:uid="{00000000-0005-0000-0000-0000B4190000}"/>
    <cellStyle name="쉼표 [0] 34 3 4 2" xfId="15652" xr:uid="{00000000-0005-0000-0000-0000B5190000}"/>
    <cellStyle name="쉼표 [0] 34 3 5" xfId="12116" xr:uid="{00000000-0005-0000-0000-0000B6190000}"/>
    <cellStyle name="쉼표 [0] 34 4" xfId="5290" xr:uid="{00000000-0005-0000-0000-0000B7190000}"/>
    <cellStyle name="쉼표 [0] 34 4 2" xfId="7058" xr:uid="{00000000-0005-0000-0000-0000B8190000}"/>
    <cellStyle name="쉼표 [0] 34 4 2 2" xfId="10642" xr:uid="{00000000-0005-0000-0000-0000B9190000}"/>
    <cellStyle name="쉼표 [0] 34 4 2 2 2" xfId="17714" xr:uid="{00000000-0005-0000-0000-0000BA190000}"/>
    <cellStyle name="쉼표 [0] 34 4 2 3" xfId="14178" xr:uid="{00000000-0005-0000-0000-0000BB190000}"/>
    <cellStyle name="쉼표 [0] 34 4 3" xfId="8874" xr:uid="{00000000-0005-0000-0000-0000BC190000}"/>
    <cellStyle name="쉼표 [0] 34 4 3 2" xfId="15946" xr:uid="{00000000-0005-0000-0000-0000BD190000}"/>
    <cellStyle name="쉼표 [0] 34 4 4" xfId="12410" xr:uid="{00000000-0005-0000-0000-0000BE190000}"/>
    <cellStyle name="쉼표 [0] 34 5" xfId="6174" xr:uid="{00000000-0005-0000-0000-0000BF190000}"/>
    <cellStyle name="쉼표 [0] 34 5 2" xfId="9758" xr:uid="{00000000-0005-0000-0000-0000C0190000}"/>
    <cellStyle name="쉼표 [0] 34 5 2 2" xfId="16830" xr:uid="{00000000-0005-0000-0000-0000C1190000}"/>
    <cellStyle name="쉼표 [0] 34 5 3" xfId="13294" xr:uid="{00000000-0005-0000-0000-0000C2190000}"/>
    <cellStyle name="쉼표 [0] 34 6" xfId="7960" xr:uid="{00000000-0005-0000-0000-0000C3190000}"/>
    <cellStyle name="쉼표 [0] 34 6 2" xfId="15062" xr:uid="{00000000-0005-0000-0000-0000C4190000}"/>
    <cellStyle name="쉼표 [0] 34 7" xfId="11526" xr:uid="{00000000-0005-0000-0000-0000C5190000}"/>
    <cellStyle name="쉼표 [0] 35" xfId="4301" xr:uid="{00000000-0005-0000-0000-0000C6190000}"/>
    <cellStyle name="쉼표 [0] 35 2" xfId="4535" xr:uid="{00000000-0005-0000-0000-0000C7190000}"/>
    <cellStyle name="쉼표 [0] 35 2 2" xfId="4833" xr:uid="{00000000-0005-0000-0000-0000C8190000}"/>
    <cellStyle name="쉼표 [0] 35 2 2 2" xfId="5717" xr:uid="{00000000-0005-0000-0000-0000C9190000}"/>
    <cellStyle name="쉼표 [0] 35 2 2 2 2" xfId="7485" xr:uid="{00000000-0005-0000-0000-0000CA190000}"/>
    <cellStyle name="쉼표 [0] 35 2 2 2 2 2" xfId="11069" xr:uid="{00000000-0005-0000-0000-0000CB190000}"/>
    <cellStyle name="쉼표 [0] 35 2 2 2 2 2 2" xfId="18141" xr:uid="{00000000-0005-0000-0000-0000CC190000}"/>
    <cellStyle name="쉼표 [0] 35 2 2 2 2 3" xfId="14605" xr:uid="{00000000-0005-0000-0000-0000CD190000}"/>
    <cellStyle name="쉼표 [0] 35 2 2 2 3" xfId="9301" xr:uid="{00000000-0005-0000-0000-0000CE190000}"/>
    <cellStyle name="쉼표 [0] 35 2 2 2 3 2" xfId="16373" xr:uid="{00000000-0005-0000-0000-0000CF190000}"/>
    <cellStyle name="쉼표 [0] 35 2 2 2 4" xfId="12837" xr:uid="{00000000-0005-0000-0000-0000D0190000}"/>
    <cellStyle name="쉼표 [0] 35 2 2 3" xfId="6601" xr:uid="{00000000-0005-0000-0000-0000D1190000}"/>
    <cellStyle name="쉼표 [0] 35 2 2 3 2" xfId="10185" xr:uid="{00000000-0005-0000-0000-0000D2190000}"/>
    <cellStyle name="쉼표 [0] 35 2 2 3 2 2" xfId="17257" xr:uid="{00000000-0005-0000-0000-0000D3190000}"/>
    <cellStyle name="쉼표 [0] 35 2 2 3 3" xfId="13721" xr:uid="{00000000-0005-0000-0000-0000D4190000}"/>
    <cellStyle name="쉼표 [0] 35 2 2 4" xfId="8417" xr:uid="{00000000-0005-0000-0000-0000D5190000}"/>
    <cellStyle name="쉼표 [0] 35 2 2 4 2" xfId="15489" xr:uid="{00000000-0005-0000-0000-0000D6190000}"/>
    <cellStyle name="쉼표 [0] 35 2 2 5" xfId="11953" xr:uid="{00000000-0005-0000-0000-0000D7190000}"/>
    <cellStyle name="쉼표 [0] 35 2 3" xfId="5129" xr:uid="{00000000-0005-0000-0000-0000D8190000}"/>
    <cellStyle name="쉼표 [0] 35 2 3 2" xfId="6013" xr:uid="{00000000-0005-0000-0000-0000D9190000}"/>
    <cellStyle name="쉼표 [0] 35 2 3 2 2" xfId="7781" xr:uid="{00000000-0005-0000-0000-0000DA190000}"/>
    <cellStyle name="쉼표 [0] 35 2 3 2 2 2" xfId="11365" xr:uid="{00000000-0005-0000-0000-0000DB190000}"/>
    <cellStyle name="쉼표 [0] 35 2 3 2 2 2 2" xfId="18437" xr:uid="{00000000-0005-0000-0000-0000DC190000}"/>
    <cellStyle name="쉼표 [0] 35 2 3 2 2 3" xfId="14901" xr:uid="{00000000-0005-0000-0000-0000DD190000}"/>
    <cellStyle name="쉼표 [0] 35 2 3 2 3" xfId="9597" xr:uid="{00000000-0005-0000-0000-0000DE190000}"/>
    <cellStyle name="쉼표 [0] 35 2 3 2 3 2" xfId="16669" xr:uid="{00000000-0005-0000-0000-0000DF190000}"/>
    <cellStyle name="쉼표 [0] 35 2 3 2 4" xfId="13133" xr:uid="{00000000-0005-0000-0000-0000E0190000}"/>
    <cellStyle name="쉼표 [0] 35 2 3 3" xfId="6897" xr:uid="{00000000-0005-0000-0000-0000E1190000}"/>
    <cellStyle name="쉼표 [0] 35 2 3 3 2" xfId="10481" xr:uid="{00000000-0005-0000-0000-0000E2190000}"/>
    <cellStyle name="쉼표 [0] 35 2 3 3 2 2" xfId="17553" xr:uid="{00000000-0005-0000-0000-0000E3190000}"/>
    <cellStyle name="쉼표 [0] 35 2 3 3 3" xfId="14017" xr:uid="{00000000-0005-0000-0000-0000E4190000}"/>
    <cellStyle name="쉼표 [0] 35 2 3 4" xfId="8713" xr:uid="{00000000-0005-0000-0000-0000E5190000}"/>
    <cellStyle name="쉼표 [0] 35 2 3 4 2" xfId="15785" xr:uid="{00000000-0005-0000-0000-0000E6190000}"/>
    <cellStyle name="쉼표 [0] 35 2 3 5" xfId="12249" xr:uid="{00000000-0005-0000-0000-0000E7190000}"/>
    <cellStyle name="쉼표 [0] 35 2 4" xfId="5423" xr:uid="{00000000-0005-0000-0000-0000E8190000}"/>
    <cellStyle name="쉼표 [0] 35 2 4 2" xfId="7191" xr:uid="{00000000-0005-0000-0000-0000E9190000}"/>
    <cellStyle name="쉼표 [0] 35 2 4 2 2" xfId="10775" xr:uid="{00000000-0005-0000-0000-0000EA190000}"/>
    <cellStyle name="쉼표 [0] 35 2 4 2 2 2" xfId="17847" xr:uid="{00000000-0005-0000-0000-0000EB190000}"/>
    <cellStyle name="쉼표 [0] 35 2 4 2 3" xfId="14311" xr:uid="{00000000-0005-0000-0000-0000EC190000}"/>
    <cellStyle name="쉼표 [0] 35 2 4 3" xfId="9007" xr:uid="{00000000-0005-0000-0000-0000ED190000}"/>
    <cellStyle name="쉼표 [0] 35 2 4 3 2" xfId="16079" xr:uid="{00000000-0005-0000-0000-0000EE190000}"/>
    <cellStyle name="쉼표 [0] 35 2 4 4" xfId="12543" xr:uid="{00000000-0005-0000-0000-0000EF190000}"/>
    <cellStyle name="쉼표 [0] 35 2 5" xfId="6307" xr:uid="{00000000-0005-0000-0000-0000F0190000}"/>
    <cellStyle name="쉼표 [0] 35 2 5 2" xfId="9891" xr:uid="{00000000-0005-0000-0000-0000F1190000}"/>
    <cellStyle name="쉼표 [0] 35 2 5 2 2" xfId="16963" xr:uid="{00000000-0005-0000-0000-0000F2190000}"/>
    <cellStyle name="쉼표 [0] 35 2 5 3" xfId="13427" xr:uid="{00000000-0005-0000-0000-0000F3190000}"/>
    <cellStyle name="쉼표 [0] 35 2 6" xfId="8123" xr:uid="{00000000-0005-0000-0000-0000F4190000}"/>
    <cellStyle name="쉼표 [0] 35 2 6 2" xfId="15195" xr:uid="{00000000-0005-0000-0000-0000F5190000}"/>
    <cellStyle name="쉼표 [0] 35 2 7" xfId="11659" xr:uid="{00000000-0005-0000-0000-0000F6190000}"/>
    <cellStyle name="쉼표 [0] 35 3" xfId="4749" xr:uid="{00000000-0005-0000-0000-0000F7190000}"/>
    <cellStyle name="쉼표 [0] 35 3 2" xfId="5633" xr:uid="{00000000-0005-0000-0000-0000F8190000}"/>
    <cellStyle name="쉼표 [0] 35 3 2 2" xfId="7401" xr:uid="{00000000-0005-0000-0000-0000F9190000}"/>
    <cellStyle name="쉼표 [0] 35 3 2 2 2" xfId="10985" xr:uid="{00000000-0005-0000-0000-0000FA190000}"/>
    <cellStyle name="쉼표 [0] 35 3 2 2 2 2" xfId="18057" xr:uid="{00000000-0005-0000-0000-0000FB190000}"/>
    <cellStyle name="쉼표 [0] 35 3 2 2 3" xfId="14521" xr:uid="{00000000-0005-0000-0000-0000FC190000}"/>
    <cellStyle name="쉼표 [0] 35 3 2 3" xfId="9217" xr:uid="{00000000-0005-0000-0000-0000FD190000}"/>
    <cellStyle name="쉼표 [0] 35 3 2 3 2" xfId="16289" xr:uid="{00000000-0005-0000-0000-0000FE190000}"/>
    <cellStyle name="쉼표 [0] 35 3 2 4" xfId="12753" xr:uid="{00000000-0005-0000-0000-0000FF190000}"/>
    <cellStyle name="쉼표 [0] 35 3 3" xfId="6517" xr:uid="{00000000-0005-0000-0000-0000001A0000}"/>
    <cellStyle name="쉼표 [0] 35 3 3 2" xfId="10101" xr:uid="{00000000-0005-0000-0000-0000011A0000}"/>
    <cellStyle name="쉼표 [0] 35 3 3 2 2" xfId="17173" xr:uid="{00000000-0005-0000-0000-0000021A0000}"/>
    <cellStyle name="쉼표 [0] 35 3 3 3" xfId="13637" xr:uid="{00000000-0005-0000-0000-0000031A0000}"/>
    <cellStyle name="쉼표 [0] 35 3 4" xfId="8333" xr:uid="{00000000-0005-0000-0000-0000041A0000}"/>
    <cellStyle name="쉼표 [0] 35 3 4 2" xfId="15405" xr:uid="{00000000-0005-0000-0000-0000051A0000}"/>
    <cellStyle name="쉼표 [0] 35 3 5" xfId="11869" xr:uid="{00000000-0005-0000-0000-0000061A0000}"/>
    <cellStyle name="쉼표 [0] 35 4" xfId="5045" xr:uid="{00000000-0005-0000-0000-0000071A0000}"/>
    <cellStyle name="쉼표 [0] 35 4 2" xfId="5929" xr:uid="{00000000-0005-0000-0000-0000081A0000}"/>
    <cellStyle name="쉼표 [0] 35 4 2 2" xfId="7697" xr:uid="{00000000-0005-0000-0000-0000091A0000}"/>
    <cellStyle name="쉼표 [0] 35 4 2 2 2" xfId="11281" xr:uid="{00000000-0005-0000-0000-00000A1A0000}"/>
    <cellStyle name="쉼표 [0] 35 4 2 2 2 2" xfId="18353" xr:uid="{00000000-0005-0000-0000-00000B1A0000}"/>
    <cellStyle name="쉼표 [0] 35 4 2 2 3" xfId="14817" xr:uid="{00000000-0005-0000-0000-00000C1A0000}"/>
    <cellStyle name="쉼표 [0] 35 4 2 3" xfId="9513" xr:uid="{00000000-0005-0000-0000-00000D1A0000}"/>
    <cellStyle name="쉼표 [0] 35 4 2 3 2" xfId="16585" xr:uid="{00000000-0005-0000-0000-00000E1A0000}"/>
    <cellStyle name="쉼표 [0] 35 4 2 4" xfId="13049" xr:uid="{00000000-0005-0000-0000-00000F1A0000}"/>
    <cellStyle name="쉼표 [0] 35 4 3" xfId="6813" xr:uid="{00000000-0005-0000-0000-0000101A0000}"/>
    <cellStyle name="쉼표 [0] 35 4 3 2" xfId="10397" xr:uid="{00000000-0005-0000-0000-0000111A0000}"/>
    <cellStyle name="쉼표 [0] 35 4 3 2 2" xfId="17469" xr:uid="{00000000-0005-0000-0000-0000121A0000}"/>
    <cellStyle name="쉼표 [0] 35 4 3 3" xfId="13933" xr:uid="{00000000-0005-0000-0000-0000131A0000}"/>
    <cellStyle name="쉼표 [0] 35 4 4" xfId="8629" xr:uid="{00000000-0005-0000-0000-0000141A0000}"/>
    <cellStyle name="쉼표 [0] 35 4 4 2" xfId="15701" xr:uid="{00000000-0005-0000-0000-0000151A0000}"/>
    <cellStyle name="쉼표 [0] 35 4 5" xfId="12165" xr:uid="{00000000-0005-0000-0000-0000161A0000}"/>
    <cellStyle name="쉼표 [0] 35 5" xfId="5339" xr:uid="{00000000-0005-0000-0000-0000171A0000}"/>
    <cellStyle name="쉼표 [0] 35 5 2" xfId="7107" xr:uid="{00000000-0005-0000-0000-0000181A0000}"/>
    <cellStyle name="쉼표 [0] 35 5 2 2" xfId="10691" xr:uid="{00000000-0005-0000-0000-0000191A0000}"/>
    <cellStyle name="쉼표 [0] 35 5 2 2 2" xfId="17763" xr:uid="{00000000-0005-0000-0000-00001A1A0000}"/>
    <cellStyle name="쉼표 [0] 35 5 2 3" xfId="14227" xr:uid="{00000000-0005-0000-0000-00001B1A0000}"/>
    <cellStyle name="쉼표 [0] 35 5 3" xfId="8923" xr:uid="{00000000-0005-0000-0000-00001C1A0000}"/>
    <cellStyle name="쉼표 [0] 35 5 3 2" xfId="15995" xr:uid="{00000000-0005-0000-0000-00001D1A0000}"/>
    <cellStyle name="쉼표 [0] 35 5 4" xfId="12459" xr:uid="{00000000-0005-0000-0000-00001E1A0000}"/>
    <cellStyle name="쉼표 [0] 35 6" xfId="6223" xr:uid="{00000000-0005-0000-0000-00001F1A0000}"/>
    <cellStyle name="쉼표 [0] 35 6 2" xfId="9807" xr:uid="{00000000-0005-0000-0000-0000201A0000}"/>
    <cellStyle name="쉼표 [0] 35 6 2 2" xfId="16879" xr:uid="{00000000-0005-0000-0000-0000211A0000}"/>
    <cellStyle name="쉼표 [0] 35 6 3" xfId="13343" xr:uid="{00000000-0005-0000-0000-0000221A0000}"/>
    <cellStyle name="쉼표 [0] 35 7" xfId="8016" xr:uid="{00000000-0005-0000-0000-0000231A0000}"/>
    <cellStyle name="쉼표 [0] 35 7 2" xfId="15111" xr:uid="{00000000-0005-0000-0000-0000241A0000}"/>
    <cellStyle name="쉼표 [0] 35 8" xfId="11575" xr:uid="{00000000-0005-0000-0000-0000251A0000}"/>
    <cellStyle name="쉼표 [0] 36" xfId="4303" xr:uid="{00000000-0005-0000-0000-0000261A0000}"/>
    <cellStyle name="쉼표 [0] 36 2" xfId="4537" xr:uid="{00000000-0005-0000-0000-0000271A0000}"/>
    <cellStyle name="쉼표 [0] 36 2 2" xfId="4835" xr:uid="{00000000-0005-0000-0000-0000281A0000}"/>
    <cellStyle name="쉼표 [0] 36 2 2 2" xfId="5719" xr:uid="{00000000-0005-0000-0000-0000291A0000}"/>
    <cellStyle name="쉼표 [0] 36 2 2 2 2" xfId="7487" xr:uid="{00000000-0005-0000-0000-00002A1A0000}"/>
    <cellStyle name="쉼표 [0] 36 2 2 2 2 2" xfId="11071" xr:uid="{00000000-0005-0000-0000-00002B1A0000}"/>
    <cellStyle name="쉼표 [0] 36 2 2 2 2 2 2" xfId="18143" xr:uid="{00000000-0005-0000-0000-00002C1A0000}"/>
    <cellStyle name="쉼표 [0] 36 2 2 2 2 3" xfId="14607" xr:uid="{00000000-0005-0000-0000-00002D1A0000}"/>
    <cellStyle name="쉼표 [0] 36 2 2 2 3" xfId="9303" xr:uid="{00000000-0005-0000-0000-00002E1A0000}"/>
    <cellStyle name="쉼표 [0] 36 2 2 2 3 2" xfId="16375" xr:uid="{00000000-0005-0000-0000-00002F1A0000}"/>
    <cellStyle name="쉼표 [0] 36 2 2 2 4" xfId="12839" xr:uid="{00000000-0005-0000-0000-0000301A0000}"/>
    <cellStyle name="쉼표 [0] 36 2 2 3" xfId="6603" xr:uid="{00000000-0005-0000-0000-0000311A0000}"/>
    <cellStyle name="쉼표 [0] 36 2 2 3 2" xfId="10187" xr:uid="{00000000-0005-0000-0000-0000321A0000}"/>
    <cellStyle name="쉼표 [0] 36 2 2 3 2 2" xfId="17259" xr:uid="{00000000-0005-0000-0000-0000331A0000}"/>
    <cellStyle name="쉼표 [0] 36 2 2 3 3" xfId="13723" xr:uid="{00000000-0005-0000-0000-0000341A0000}"/>
    <cellStyle name="쉼표 [0] 36 2 2 4" xfId="8419" xr:uid="{00000000-0005-0000-0000-0000351A0000}"/>
    <cellStyle name="쉼표 [0] 36 2 2 4 2" xfId="15491" xr:uid="{00000000-0005-0000-0000-0000361A0000}"/>
    <cellStyle name="쉼표 [0] 36 2 2 5" xfId="11955" xr:uid="{00000000-0005-0000-0000-0000371A0000}"/>
    <cellStyle name="쉼표 [0] 36 2 3" xfId="5131" xr:uid="{00000000-0005-0000-0000-0000381A0000}"/>
    <cellStyle name="쉼표 [0] 36 2 3 2" xfId="6015" xr:uid="{00000000-0005-0000-0000-0000391A0000}"/>
    <cellStyle name="쉼표 [0] 36 2 3 2 2" xfId="7783" xr:uid="{00000000-0005-0000-0000-00003A1A0000}"/>
    <cellStyle name="쉼표 [0] 36 2 3 2 2 2" xfId="11367" xr:uid="{00000000-0005-0000-0000-00003B1A0000}"/>
    <cellStyle name="쉼표 [0] 36 2 3 2 2 2 2" xfId="18439" xr:uid="{00000000-0005-0000-0000-00003C1A0000}"/>
    <cellStyle name="쉼표 [0] 36 2 3 2 2 3" xfId="14903" xr:uid="{00000000-0005-0000-0000-00003D1A0000}"/>
    <cellStyle name="쉼표 [0] 36 2 3 2 3" xfId="9599" xr:uid="{00000000-0005-0000-0000-00003E1A0000}"/>
    <cellStyle name="쉼표 [0] 36 2 3 2 3 2" xfId="16671" xr:uid="{00000000-0005-0000-0000-00003F1A0000}"/>
    <cellStyle name="쉼표 [0] 36 2 3 2 4" xfId="13135" xr:uid="{00000000-0005-0000-0000-0000401A0000}"/>
    <cellStyle name="쉼표 [0] 36 2 3 3" xfId="6899" xr:uid="{00000000-0005-0000-0000-0000411A0000}"/>
    <cellStyle name="쉼표 [0] 36 2 3 3 2" xfId="10483" xr:uid="{00000000-0005-0000-0000-0000421A0000}"/>
    <cellStyle name="쉼표 [0] 36 2 3 3 2 2" xfId="17555" xr:uid="{00000000-0005-0000-0000-0000431A0000}"/>
    <cellStyle name="쉼표 [0] 36 2 3 3 3" xfId="14019" xr:uid="{00000000-0005-0000-0000-0000441A0000}"/>
    <cellStyle name="쉼표 [0] 36 2 3 4" xfId="8715" xr:uid="{00000000-0005-0000-0000-0000451A0000}"/>
    <cellStyle name="쉼표 [0] 36 2 3 4 2" xfId="15787" xr:uid="{00000000-0005-0000-0000-0000461A0000}"/>
    <cellStyle name="쉼표 [0] 36 2 3 5" xfId="12251" xr:uid="{00000000-0005-0000-0000-0000471A0000}"/>
    <cellStyle name="쉼표 [0] 36 2 4" xfId="5425" xr:uid="{00000000-0005-0000-0000-0000481A0000}"/>
    <cellStyle name="쉼표 [0] 36 2 4 2" xfId="7193" xr:uid="{00000000-0005-0000-0000-0000491A0000}"/>
    <cellStyle name="쉼표 [0] 36 2 4 2 2" xfId="10777" xr:uid="{00000000-0005-0000-0000-00004A1A0000}"/>
    <cellStyle name="쉼표 [0] 36 2 4 2 2 2" xfId="17849" xr:uid="{00000000-0005-0000-0000-00004B1A0000}"/>
    <cellStyle name="쉼표 [0] 36 2 4 2 3" xfId="14313" xr:uid="{00000000-0005-0000-0000-00004C1A0000}"/>
    <cellStyle name="쉼표 [0] 36 2 4 3" xfId="9009" xr:uid="{00000000-0005-0000-0000-00004D1A0000}"/>
    <cellStyle name="쉼표 [0] 36 2 4 3 2" xfId="16081" xr:uid="{00000000-0005-0000-0000-00004E1A0000}"/>
    <cellStyle name="쉼표 [0] 36 2 4 4" xfId="12545" xr:uid="{00000000-0005-0000-0000-00004F1A0000}"/>
    <cellStyle name="쉼표 [0] 36 2 5" xfId="6309" xr:uid="{00000000-0005-0000-0000-0000501A0000}"/>
    <cellStyle name="쉼표 [0] 36 2 5 2" xfId="9893" xr:uid="{00000000-0005-0000-0000-0000511A0000}"/>
    <cellStyle name="쉼표 [0] 36 2 5 2 2" xfId="16965" xr:uid="{00000000-0005-0000-0000-0000521A0000}"/>
    <cellStyle name="쉼표 [0] 36 2 5 3" xfId="13429" xr:uid="{00000000-0005-0000-0000-0000531A0000}"/>
    <cellStyle name="쉼표 [0] 36 2 6" xfId="8125" xr:uid="{00000000-0005-0000-0000-0000541A0000}"/>
    <cellStyle name="쉼표 [0] 36 2 6 2" xfId="15197" xr:uid="{00000000-0005-0000-0000-0000551A0000}"/>
    <cellStyle name="쉼표 [0] 36 2 7" xfId="11661" xr:uid="{00000000-0005-0000-0000-0000561A0000}"/>
    <cellStyle name="쉼표 [0] 36 3" xfId="4751" xr:uid="{00000000-0005-0000-0000-0000571A0000}"/>
    <cellStyle name="쉼표 [0] 36 3 2" xfId="5635" xr:uid="{00000000-0005-0000-0000-0000581A0000}"/>
    <cellStyle name="쉼표 [0] 36 3 2 2" xfId="7403" xr:uid="{00000000-0005-0000-0000-0000591A0000}"/>
    <cellStyle name="쉼표 [0] 36 3 2 2 2" xfId="10987" xr:uid="{00000000-0005-0000-0000-00005A1A0000}"/>
    <cellStyle name="쉼표 [0] 36 3 2 2 2 2" xfId="18059" xr:uid="{00000000-0005-0000-0000-00005B1A0000}"/>
    <cellStyle name="쉼표 [0] 36 3 2 2 3" xfId="14523" xr:uid="{00000000-0005-0000-0000-00005C1A0000}"/>
    <cellStyle name="쉼표 [0] 36 3 2 3" xfId="9219" xr:uid="{00000000-0005-0000-0000-00005D1A0000}"/>
    <cellStyle name="쉼표 [0] 36 3 2 3 2" xfId="16291" xr:uid="{00000000-0005-0000-0000-00005E1A0000}"/>
    <cellStyle name="쉼표 [0] 36 3 2 4" xfId="12755" xr:uid="{00000000-0005-0000-0000-00005F1A0000}"/>
    <cellStyle name="쉼표 [0] 36 3 3" xfId="6519" xr:uid="{00000000-0005-0000-0000-0000601A0000}"/>
    <cellStyle name="쉼표 [0] 36 3 3 2" xfId="10103" xr:uid="{00000000-0005-0000-0000-0000611A0000}"/>
    <cellStyle name="쉼표 [0] 36 3 3 2 2" xfId="17175" xr:uid="{00000000-0005-0000-0000-0000621A0000}"/>
    <cellStyle name="쉼표 [0] 36 3 3 3" xfId="13639" xr:uid="{00000000-0005-0000-0000-0000631A0000}"/>
    <cellStyle name="쉼표 [0] 36 3 4" xfId="8335" xr:uid="{00000000-0005-0000-0000-0000641A0000}"/>
    <cellStyle name="쉼표 [0] 36 3 4 2" xfId="15407" xr:uid="{00000000-0005-0000-0000-0000651A0000}"/>
    <cellStyle name="쉼표 [0] 36 3 5" xfId="11871" xr:uid="{00000000-0005-0000-0000-0000661A0000}"/>
    <cellStyle name="쉼표 [0] 36 4" xfId="5047" xr:uid="{00000000-0005-0000-0000-0000671A0000}"/>
    <cellStyle name="쉼표 [0] 36 4 2" xfId="5931" xr:uid="{00000000-0005-0000-0000-0000681A0000}"/>
    <cellStyle name="쉼표 [0] 36 4 2 2" xfId="7699" xr:uid="{00000000-0005-0000-0000-0000691A0000}"/>
    <cellStyle name="쉼표 [0] 36 4 2 2 2" xfId="11283" xr:uid="{00000000-0005-0000-0000-00006A1A0000}"/>
    <cellStyle name="쉼표 [0] 36 4 2 2 2 2" xfId="18355" xr:uid="{00000000-0005-0000-0000-00006B1A0000}"/>
    <cellStyle name="쉼표 [0] 36 4 2 2 3" xfId="14819" xr:uid="{00000000-0005-0000-0000-00006C1A0000}"/>
    <cellStyle name="쉼표 [0] 36 4 2 3" xfId="9515" xr:uid="{00000000-0005-0000-0000-00006D1A0000}"/>
    <cellStyle name="쉼표 [0] 36 4 2 3 2" xfId="16587" xr:uid="{00000000-0005-0000-0000-00006E1A0000}"/>
    <cellStyle name="쉼표 [0] 36 4 2 4" xfId="13051" xr:uid="{00000000-0005-0000-0000-00006F1A0000}"/>
    <cellStyle name="쉼표 [0] 36 4 3" xfId="6815" xr:uid="{00000000-0005-0000-0000-0000701A0000}"/>
    <cellStyle name="쉼표 [0] 36 4 3 2" xfId="10399" xr:uid="{00000000-0005-0000-0000-0000711A0000}"/>
    <cellStyle name="쉼표 [0] 36 4 3 2 2" xfId="17471" xr:uid="{00000000-0005-0000-0000-0000721A0000}"/>
    <cellStyle name="쉼표 [0] 36 4 3 3" xfId="13935" xr:uid="{00000000-0005-0000-0000-0000731A0000}"/>
    <cellStyle name="쉼표 [0] 36 4 4" xfId="8631" xr:uid="{00000000-0005-0000-0000-0000741A0000}"/>
    <cellStyle name="쉼표 [0] 36 4 4 2" xfId="15703" xr:uid="{00000000-0005-0000-0000-0000751A0000}"/>
    <cellStyle name="쉼표 [0] 36 4 5" xfId="12167" xr:uid="{00000000-0005-0000-0000-0000761A0000}"/>
    <cellStyle name="쉼표 [0] 36 5" xfId="5341" xr:uid="{00000000-0005-0000-0000-0000771A0000}"/>
    <cellStyle name="쉼표 [0] 36 5 2" xfId="7109" xr:uid="{00000000-0005-0000-0000-0000781A0000}"/>
    <cellStyle name="쉼표 [0] 36 5 2 2" xfId="10693" xr:uid="{00000000-0005-0000-0000-0000791A0000}"/>
    <cellStyle name="쉼표 [0] 36 5 2 2 2" xfId="17765" xr:uid="{00000000-0005-0000-0000-00007A1A0000}"/>
    <cellStyle name="쉼표 [0] 36 5 2 3" xfId="14229" xr:uid="{00000000-0005-0000-0000-00007B1A0000}"/>
    <cellStyle name="쉼표 [0] 36 5 3" xfId="8925" xr:uid="{00000000-0005-0000-0000-00007C1A0000}"/>
    <cellStyle name="쉼표 [0] 36 5 3 2" xfId="15997" xr:uid="{00000000-0005-0000-0000-00007D1A0000}"/>
    <cellStyle name="쉼표 [0] 36 5 4" xfId="12461" xr:uid="{00000000-0005-0000-0000-00007E1A0000}"/>
    <cellStyle name="쉼표 [0] 36 6" xfId="6225" xr:uid="{00000000-0005-0000-0000-00007F1A0000}"/>
    <cellStyle name="쉼표 [0] 36 6 2" xfId="9809" xr:uid="{00000000-0005-0000-0000-0000801A0000}"/>
    <cellStyle name="쉼표 [0] 36 6 2 2" xfId="16881" xr:uid="{00000000-0005-0000-0000-0000811A0000}"/>
    <cellStyle name="쉼표 [0] 36 6 3" xfId="13345" xr:uid="{00000000-0005-0000-0000-0000821A0000}"/>
    <cellStyle name="쉼표 [0] 36 7" xfId="8018" xr:uid="{00000000-0005-0000-0000-0000831A0000}"/>
    <cellStyle name="쉼표 [0] 36 7 2" xfId="15113" xr:uid="{00000000-0005-0000-0000-0000841A0000}"/>
    <cellStyle name="쉼표 [0] 36 8" xfId="11577" xr:uid="{00000000-0005-0000-0000-0000851A0000}"/>
    <cellStyle name="쉼표 [0] 37" xfId="4329" xr:uid="{00000000-0005-0000-0000-0000861A0000}"/>
    <cellStyle name="쉼표 [0] 37 2" xfId="4540" xr:uid="{00000000-0005-0000-0000-0000871A0000}"/>
    <cellStyle name="쉼표 [0] 37 2 2" xfId="4838" xr:uid="{00000000-0005-0000-0000-0000881A0000}"/>
    <cellStyle name="쉼표 [0] 37 2 2 2" xfId="5722" xr:uid="{00000000-0005-0000-0000-0000891A0000}"/>
    <cellStyle name="쉼표 [0] 37 2 2 2 2" xfId="7490" xr:uid="{00000000-0005-0000-0000-00008A1A0000}"/>
    <cellStyle name="쉼표 [0] 37 2 2 2 2 2" xfId="11074" xr:uid="{00000000-0005-0000-0000-00008B1A0000}"/>
    <cellStyle name="쉼표 [0] 37 2 2 2 2 2 2" xfId="18146" xr:uid="{00000000-0005-0000-0000-00008C1A0000}"/>
    <cellStyle name="쉼표 [0] 37 2 2 2 2 3" xfId="14610" xr:uid="{00000000-0005-0000-0000-00008D1A0000}"/>
    <cellStyle name="쉼표 [0] 37 2 2 2 3" xfId="9306" xr:uid="{00000000-0005-0000-0000-00008E1A0000}"/>
    <cellStyle name="쉼표 [0] 37 2 2 2 3 2" xfId="16378" xr:uid="{00000000-0005-0000-0000-00008F1A0000}"/>
    <cellStyle name="쉼표 [0] 37 2 2 2 4" xfId="12842" xr:uid="{00000000-0005-0000-0000-0000901A0000}"/>
    <cellStyle name="쉼표 [0] 37 2 2 3" xfId="6606" xr:uid="{00000000-0005-0000-0000-0000911A0000}"/>
    <cellStyle name="쉼표 [0] 37 2 2 3 2" xfId="10190" xr:uid="{00000000-0005-0000-0000-0000921A0000}"/>
    <cellStyle name="쉼표 [0] 37 2 2 3 2 2" xfId="17262" xr:uid="{00000000-0005-0000-0000-0000931A0000}"/>
    <cellStyle name="쉼표 [0] 37 2 2 3 3" xfId="13726" xr:uid="{00000000-0005-0000-0000-0000941A0000}"/>
    <cellStyle name="쉼표 [0] 37 2 2 4" xfId="8422" xr:uid="{00000000-0005-0000-0000-0000951A0000}"/>
    <cellStyle name="쉼표 [0] 37 2 2 4 2" xfId="15494" xr:uid="{00000000-0005-0000-0000-0000961A0000}"/>
    <cellStyle name="쉼표 [0] 37 2 2 5" xfId="11958" xr:uid="{00000000-0005-0000-0000-0000971A0000}"/>
    <cellStyle name="쉼표 [0] 37 2 3" xfId="5134" xr:uid="{00000000-0005-0000-0000-0000981A0000}"/>
    <cellStyle name="쉼표 [0] 37 2 3 2" xfId="6018" xr:uid="{00000000-0005-0000-0000-0000991A0000}"/>
    <cellStyle name="쉼표 [0] 37 2 3 2 2" xfId="7786" xr:uid="{00000000-0005-0000-0000-00009A1A0000}"/>
    <cellStyle name="쉼표 [0] 37 2 3 2 2 2" xfId="11370" xr:uid="{00000000-0005-0000-0000-00009B1A0000}"/>
    <cellStyle name="쉼표 [0] 37 2 3 2 2 2 2" xfId="18442" xr:uid="{00000000-0005-0000-0000-00009C1A0000}"/>
    <cellStyle name="쉼표 [0] 37 2 3 2 2 3" xfId="14906" xr:uid="{00000000-0005-0000-0000-00009D1A0000}"/>
    <cellStyle name="쉼표 [0] 37 2 3 2 3" xfId="9602" xr:uid="{00000000-0005-0000-0000-00009E1A0000}"/>
    <cellStyle name="쉼표 [0] 37 2 3 2 3 2" xfId="16674" xr:uid="{00000000-0005-0000-0000-00009F1A0000}"/>
    <cellStyle name="쉼표 [0] 37 2 3 2 4" xfId="13138" xr:uid="{00000000-0005-0000-0000-0000A01A0000}"/>
    <cellStyle name="쉼표 [0] 37 2 3 3" xfId="6902" xr:uid="{00000000-0005-0000-0000-0000A11A0000}"/>
    <cellStyle name="쉼표 [0] 37 2 3 3 2" xfId="10486" xr:uid="{00000000-0005-0000-0000-0000A21A0000}"/>
    <cellStyle name="쉼표 [0] 37 2 3 3 2 2" xfId="17558" xr:uid="{00000000-0005-0000-0000-0000A31A0000}"/>
    <cellStyle name="쉼표 [0] 37 2 3 3 3" xfId="14022" xr:uid="{00000000-0005-0000-0000-0000A41A0000}"/>
    <cellStyle name="쉼표 [0] 37 2 3 4" xfId="8718" xr:uid="{00000000-0005-0000-0000-0000A51A0000}"/>
    <cellStyle name="쉼표 [0] 37 2 3 4 2" xfId="15790" xr:uid="{00000000-0005-0000-0000-0000A61A0000}"/>
    <cellStyle name="쉼표 [0] 37 2 3 5" xfId="12254" xr:uid="{00000000-0005-0000-0000-0000A71A0000}"/>
    <cellStyle name="쉼표 [0] 37 2 4" xfId="5428" xr:uid="{00000000-0005-0000-0000-0000A81A0000}"/>
    <cellStyle name="쉼표 [0] 37 2 4 2" xfId="7196" xr:uid="{00000000-0005-0000-0000-0000A91A0000}"/>
    <cellStyle name="쉼표 [0] 37 2 4 2 2" xfId="10780" xr:uid="{00000000-0005-0000-0000-0000AA1A0000}"/>
    <cellStyle name="쉼표 [0] 37 2 4 2 2 2" xfId="17852" xr:uid="{00000000-0005-0000-0000-0000AB1A0000}"/>
    <cellStyle name="쉼표 [0] 37 2 4 2 3" xfId="14316" xr:uid="{00000000-0005-0000-0000-0000AC1A0000}"/>
    <cellStyle name="쉼표 [0] 37 2 4 3" xfId="9012" xr:uid="{00000000-0005-0000-0000-0000AD1A0000}"/>
    <cellStyle name="쉼표 [0] 37 2 4 3 2" xfId="16084" xr:uid="{00000000-0005-0000-0000-0000AE1A0000}"/>
    <cellStyle name="쉼표 [0] 37 2 4 4" xfId="12548" xr:uid="{00000000-0005-0000-0000-0000AF1A0000}"/>
    <cellStyle name="쉼표 [0] 37 2 5" xfId="6312" xr:uid="{00000000-0005-0000-0000-0000B01A0000}"/>
    <cellStyle name="쉼표 [0] 37 2 5 2" xfId="9896" xr:uid="{00000000-0005-0000-0000-0000B11A0000}"/>
    <cellStyle name="쉼표 [0] 37 2 5 2 2" xfId="16968" xr:uid="{00000000-0005-0000-0000-0000B21A0000}"/>
    <cellStyle name="쉼표 [0] 37 2 5 3" xfId="13432" xr:uid="{00000000-0005-0000-0000-0000B31A0000}"/>
    <cellStyle name="쉼표 [0] 37 2 6" xfId="8128" xr:uid="{00000000-0005-0000-0000-0000B41A0000}"/>
    <cellStyle name="쉼표 [0] 37 2 6 2" xfId="15200" xr:uid="{00000000-0005-0000-0000-0000B51A0000}"/>
    <cellStyle name="쉼표 [0] 37 2 7" xfId="11664" xr:uid="{00000000-0005-0000-0000-0000B61A0000}"/>
    <cellStyle name="쉼표 [0] 37 3" xfId="4754" xr:uid="{00000000-0005-0000-0000-0000B71A0000}"/>
    <cellStyle name="쉼표 [0] 37 3 2" xfId="5638" xr:uid="{00000000-0005-0000-0000-0000B81A0000}"/>
    <cellStyle name="쉼표 [0] 37 3 2 2" xfId="7406" xr:uid="{00000000-0005-0000-0000-0000B91A0000}"/>
    <cellStyle name="쉼표 [0] 37 3 2 2 2" xfId="10990" xr:uid="{00000000-0005-0000-0000-0000BA1A0000}"/>
    <cellStyle name="쉼표 [0] 37 3 2 2 2 2" xfId="18062" xr:uid="{00000000-0005-0000-0000-0000BB1A0000}"/>
    <cellStyle name="쉼표 [0] 37 3 2 2 3" xfId="14526" xr:uid="{00000000-0005-0000-0000-0000BC1A0000}"/>
    <cellStyle name="쉼표 [0] 37 3 2 3" xfId="9222" xr:uid="{00000000-0005-0000-0000-0000BD1A0000}"/>
    <cellStyle name="쉼표 [0] 37 3 2 3 2" xfId="16294" xr:uid="{00000000-0005-0000-0000-0000BE1A0000}"/>
    <cellStyle name="쉼표 [0] 37 3 2 4" xfId="12758" xr:uid="{00000000-0005-0000-0000-0000BF1A0000}"/>
    <cellStyle name="쉼표 [0] 37 3 3" xfId="6522" xr:uid="{00000000-0005-0000-0000-0000C01A0000}"/>
    <cellStyle name="쉼표 [0] 37 3 3 2" xfId="10106" xr:uid="{00000000-0005-0000-0000-0000C11A0000}"/>
    <cellStyle name="쉼표 [0] 37 3 3 2 2" xfId="17178" xr:uid="{00000000-0005-0000-0000-0000C21A0000}"/>
    <cellStyle name="쉼표 [0] 37 3 3 3" xfId="13642" xr:uid="{00000000-0005-0000-0000-0000C31A0000}"/>
    <cellStyle name="쉼표 [0] 37 3 4" xfId="8338" xr:uid="{00000000-0005-0000-0000-0000C41A0000}"/>
    <cellStyle name="쉼표 [0] 37 3 4 2" xfId="15410" xr:uid="{00000000-0005-0000-0000-0000C51A0000}"/>
    <cellStyle name="쉼표 [0] 37 3 5" xfId="11874" xr:uid="{00000000-0005-0000-0000-0000C61A0000}"/>
    <cellStyle name="쉼표 [0] 37 4" xfId="5050" xr:uid="{00000000-0005-0000-0000-0000C71A0000}"/>
    <cellStyle name="쉼표 [0] 37 4 2" xfId="5934" xr:uid="{00000000-0005-0000-0000-0000C81A0000}"/>
    <cellStyle name="쉼표 [0] 37 4 2 2" xfId="7702" xr:uid="{00000000-0005-0000-0000-0000C91A0000}"/>
    <cellStyle name="쉼표 [0] 37 4 2 2 2" xfId="11286" xr:uid="{00000000-0005-0000-0000-0000CA1A0000}"/>
    <cellStyle name="쉼표 [0] 37 4 2 2 2 2" xfId="18358" xr:uid="{00000000-0005-0000-0000-0000CB1A0000}"/>
    <cellStyle name="쉼표 [0] 37 4 2 2 3" xfId="14822" xr:uid="{00000000-0005-0000-0000-0000CC1A0000}"/>
    <cellStyle name="쉼표 [0] 37 4 2 3" xfId="9518" xr:uid="{00000000-0005-0000-0000-0000CD1A0000}"/>
    <cellStyle name="쉼표 [0] 37 4 2 3 2" xfId="16590" xr:uid="{00000000-0005-0000-0000-0000CE1A0000}"/>
    <cellStyle name="쉼표 [0] 37 4 2 4" xfId="13054" xr:uid="{00000000-0005-0000-0000-0000CF1A0000}"/>
    <cellStyle name="쉼표 [0] 37 4 3" xfId="6818" xr:uid="{00000000-0005-0000-0000-0000D01A0000}"/>
    <cellStyle name="쉼표 [0] 37 4 3 2" xfId="10402" xr:uid="{00000000-0005-0000-0000-0000D11A0000}"/>
    <cellStyle name="쉼표 [0] 37 4 3 2 2" xfId="17474" xr:uid="{00000000-0005-0000-0000-0000D21A0000}"/>
    <cellStyle name="쉼표 [0] 37 4 3 3" xfId="13938" xr:uid="{00000000-0005-0000-0000-0000D31A0000}"/>
    <cellStyle name="쉼표 [0] 37 4 4" xfId="8634" xr:uid="{00000000-0005-0000-0000-0000D41A0000}"/>
    <cellStyle name="쉼표 [0] 37 4 4 2" xfId="15706" xr:uid="{00000000-0005-0000-0000-0000D51A0000}"/>
    <cellStyle name="쉼표 [0] 37 4 5" xfId="12170" xr:uid="{00000000-0005-0000-0000-0000D61A0000}"/>
    <cellStyle name="쉼표 [0] 37 5" xfId="5344" xr:uid="{00000000-0005-0000-0000-0000D71A0000}"/>
    <cellStyle name="쉼표 [0] 37 5 2" xfId="7112" xr:uid="{00000000-0005-0000-0000-0000D81A0000}"/>
    <cellStyle name="쉼표 [0] 37 5 2 2" xfId="10696" xr:uid="{00000000-0005-0000-0000-0000D91A0000}"/>
    <cellStyle name="쉼표 [0] 37 5 2 2 2" xfId="17768" xr:uid="{00000000-0005-0000-0000-0000DA1A0000}"/>
    <cellStyle name="쉼표 [0] 37 5 2 3" xfId="14232" xr:uid="{00000000-0005-0000-0000-0000DB1A0000}"/>
    <cellStyle name="쉼표 [0] 37 5 3" xfId="8928" xr:uid="{00000000-0005-0000-0000-0000DC1A0000}"/>
    <cellStyle name="쉼표 [0] 37 5 3 2" xfId="16000" xr:uid="{00000000-0005-0000-0000-0000DD1A0000}"/>
    <cellStyle name="쉼표 [0] 37 5 4" xfId="12464" xr:uid="{00000000-0005-0000-0000-0000DE1A0000}"/>
    <cellStyle name="쉼표 [0] 37 6" xfId="6228" xr:uid="{00000000-0005-0000-0000-0000DF1A0000}"/>
    <cellStyle name="쉼표 [0] 37 6 2" xfId="9812" xr:uid="{00000000-0005-0000-0000-0000E01A0000}"/>
    <cellStyle name="쉼표 [0] 37 6 2 2" xfId="16884" xr:uid="{00000000-0005-0000-0000-0000E11A0000}"/>
    <cellStyle name="쉼표 [0] 37 6 3" xfId="13348" xr:uid="{00000000-0005-0000-0000-0000E21A0000}"/>
    <cellStyle name="쉼표 [0] 37 7" xfId="8034" xr:uid="{00000000-0005-0000-0000-0000E31A0000}"/>
    <cellStyle name="쉼표 [0] 37 7 2" xfId="15116" xr:uid="{00000000-0005-0000-0000-0000E41A0000}"/>
    <cellStyle name="쉼표 [0] 37 8" xfId="11580" xr:uid="{00000000-0005-0000-0000-0000E51A0000}"/>
    <cellStyle name="쉼표 [0] 38" xfId="4322" xr:uid="{00000000-0005-0000-0000-0000E61A0000}"/>
    <cellStyle name="쉼표 [0] 38 2" xfId="4538" xr:uid="{00000000-0005-0000-0000-0000E71A0000}"/>
    <cellStyle name="쉼표 [0] 38 2 2" xfId="4836" xr:uid="{00000000-0005-0000-0000-0000E81A0000}"/>
    <cellStyle name="쉼표 [0] 38 2 2 2" xfId="5720" xr:uid="{00000000-0005-0000-0000-0000E91A0000}"/>
    <cellStyle name="쉼표 [0] 38 2 2 2 2" xfId="7488" xr:uid="{00000000-0005-0000-0000-0000EA1A0000}"/>
    <cellStyle name="쉼표 [0] 38 2 2 2 2 2" xfId="11072" xr:uid="{00000000-0005-0000-0000-0000EB1A0000}"/>
    <cellStyle name="쉼표 [0] 38 2 2 2 2 2 2" xfId="18144" xr:uid="{00000000-0005-0000-0000-0000EC1A0000}"/>
    <cellStyle name="쉼표 [0] 38 2 2 2 2 3" xfId="14608" xr:uid="{00000000-0005-0000-0000-0000ED1A0000}"/>
    <cellStyle name="쉼표 [0] 38 2 2 2 3" xfId="9304" xr:uid="{00000000-0005-0000-0000-0000EE1A0000}"/>
    <cellStyle name="쉼표 [0] 38 2 2 2 3 2" xfId="16376" xr:uid="{00000000-0005-0000-0000-0000EF1A0000}"/>
    <cellStyle name="쉼표 [0] 38 2 2 2 4" xfId="12840" xr:uid="{00000000-0005-0000-0000-0000F01A0000}"/>
    <cellStyle name="쉼표 [0] 38 2 2 3" xfId="6604" xr:uid="{00000000-0005-0000-0000-0000F11A0000}"/>
    <cellStyle name="쉼표 [0] 38 2 2 3 2" xfId="10188" xr:uid="{00000000-0005-0000-0000-0000F21A0000}"/>
    <cellStyle name="쉼표 [0] 38 2 2 3 2 2" xfId="17260" xr:uid="{00000000-0005-0000-0000-0000F31A0000}"/>
    <cellStyle name="쉼표 [0] 38 2 2 3 3" xfId="13724" xr:uid="{00000000-0005-0000-0000-0000F41A0000}"/>
    <cellStyle name="쉼표 [0] 38 2 2 4" xfId="8420" xr:uid="{00000000-0005-0000-0000-0000F51A0000}"/>
    <cellStyle name="쉼표 [0] 38 2 2 4 2" xfId="15492" xr:uid="{00000000-0005-0000-0000-0000F61A0000}"/>
    <cellStyle name="쉼표 [0] 38 2 2 5" xfId="11956" xr:uid="{00000000-0005-0000-0000-0000F71A0000}"/>
    <cellStyle name="쉼표 [0] 38 2 3" xfId="5132" xr:uid="{00000000-0005-0000-0000-0000F81A0000}"/>
    <cellStyle name="쉼표 [0] 38 2 3 2" xfId="6016" xr:uid="{00000000-0005-0000-0000-0000F91A0000}"/>
    <cellStyle name="쉼표 [0] 38 2 3 2 2" xfId="7784" xr:uid="{00000000-0005-0000-0000-0000FA1A0000}"/>
    <cellStyle name="쉼표 [0] 38 2 3 2 2 2" xfId="11368" xr:uid="{00000000-0005-0000-0000-0000FB1A0000}"/>
    <cellStyle name="쉼표 [0] 38 2 3 2 2 2 2" xfId="18440" xr:uid="{00000000-0005-0000-0000-0000FC1A0000}"/>
    <cellStyle name="쉼표 [0] 38 2 3 2 2 3" xfId="14904" xr:uid="{00000000-0005-0000-0000-0000FD1A0000}"/>
    <cellStyle name="쉼표 [0] 38 2 3 2 3" xfId="9600" xr:uid="{00000000-0005-0000-0000-0000FE1A0000}"/>
    <cellStyle name="쉼표 [0] 38 2 3 2 3 2" xfId="16672" xr:uid="{00000000-0005-0000-0000-0000FF1A0000}"/>
    <cellStyle name="쉼표 [0] 38 2 3 2 4" xfId="13136" xr:uid="{00000000-0005-0000-0000-0000001B0000}"/>
    <cellStyle name="쉼표 [0] 38 2 3 3" xfId="6900" xr:uid="{00000000-0005-0000-0000-0000011B0000}"/>
    <cellStyle name="쉼표 [0] 38 2 3 3 2" xfId="10484" xr:uid="{00000000-0005-0000-0000-0000021B0000}"/>
    <cellStyle name="쉼표 [0] 38 2 3 3 2 2" xfId="17556" xr:uid="{00000000-0005-0000-0000-0000031B0000}"/>
    <cellStyle name="쉼표 [0] 38 2 3 3 3" xfId="14020" xr:uid="{00000000-0005-0000-0000-0000041B0000}"/>
    <cellStyle name="쉼표 [0] 38 2 3 4" xfId="8716" xr:uid="{00000000-0005-0000-0000-0000051B0000}"/>
    <cellStyle name="쉼표 [0] 38 2 3 4 2" xfId="15788" xr:uid="{00000000-0005-0000-0000-0000061B0000}"/>
    <cellStyle name="쉼표 [0] 38 2 3 5" xfId="12252" xr:uid="{00000000-0005-0000-0000-0000071B0000}"/>
    <cellStyle name="쉼표 [0] 38 2 4" xfId="5426" xr:uid="{00000000-0005-0000-0000-0000081B0000}"/>
    <cellStyle name="쉼표 [0] 38 2 4 2" xfId="7194" xr:uid="{00000000-0005-0000-0000-0000091B0000}"/>
    <cellStyle name="쉼표 [0] 38 2 4 2 2" xfId="10778" xr:uid="{00000000-0005-0000-0000-00000A1B0000}"/>
    <cellStyle name="쉼표 [0] 38 2 4 2 2 2" xfId="17850" xr:uid="{00000000-0005-0000-0000-00000B1B0000}"/>
    <cellStyle name="쉼표 [0] 38 2 4 2 3" xfId="14314" xr:uid="{00000000-0005-0000-0000-00000C1B0000}"/>
    <cellStyle name="쉼표 [0] 38 2 4 3" xfId="9010" xr:uid="{00000000-0005-0000-0000-00000D1B0000}"/>
    <cellStyle name="쉼표 [0] 38 2 4 3 2" xfId="16082" xr:uid="{00000000-0005-0000-0000-00000E1B0000}"/>
    <cellStyle name="쉼표 [0] 38 2 4 4" xfId="12546" xr:uid="{00000000-0005-0000-0000-00000F1B0000}"/>
    <cellStyle name="쉼표 [0] 38 2 5" xfId="6310" xr:uid="{00000000-0005-0000-0000-0000101B0000}"/>
    <cellStyle name="쉼표 [0] 38 2 5 2" xfId="9894" xr:uid="{00000000-0005-0000-0000-0000111B0000}"/>
    <cellStyle name="쉼표 [0] 38 2 5 2 2" xfId="16966" xr:uid="{00000000-0005-0000-0000-0000121B0000}"/>
    <cellStyle name="쉼표 [0] 38 2 5 3" xfId="13430" xr:uid="{00000000-0005-0000-0000-0000131B0000}"/>
    <cellStyle name="쉼표 [0] 38 2 6" xfId="8126" xr:uid="{00000000-0005-0000-0000-0000141B0000}"/>
    <cellStyle name="쉼표 [0] 38 2 6 2" xfId="15198" xr:uid="{00000000-0005-0000-0000-0000151B0000}"/>
    <cellStyle name="쉼표 [0] 38 2 7" xfId="11662" xr:uid="{00000000-0005-0000-0000-0000161B0000}"/>
    <cellStyle name="쉼표 [0] 38 3" xfId="4752" xr:uid="{00000000-0005-0000-0000-0000171B0000}"/>
    <cellStyle name="쉼표 [0] 38 3 2" xfId="5636" xr:uid="{00000000-0005-0000-0000-0000181B0000}"/>
    <cellStyle name="쉼표 [0] 38 3 2 2" xfId="7404" xr:uid="{00000000-0005-0000-0000-0000191B0000}"/>
    <cellStyle name="쉼표 [0] 38 3 2 2 2" xfId="10988" xr:uid="{00000000-0005-0000-0000-00001A1B0000}"/>
    <cellStyle name="쉼표 [0] 38 3 2 2 2 2" xfId="18060" xr:uid="{00000000-0005-0000-0000-00001B1B0000}"/>
    <cellStyle name="쉼표 [0] 38 3 2 2 3" xfId="14524" xr:uid="{00000000-0005-0000-0000-00001C1B0000}"/>
    <cellStyle name="쉼표 [0] 38 3 2 3" xfId="9220" xr:uid="{00000000-0005-0000-0000-00001D1B0000}"/>
    <cellStyle name="쉼표 [0] 38 3 2 3 2" xfId="16292" xr:uid="{00000000-0005-0000-0000-00001E1B0000}"/>
    <cellStyle name="쉼표 [0] 38 3 2 4" xfId="12756" xr:uid="{00000000-0005-0000-0000-00001F1B0000}"/>
    <cellStyle name="쉼표 [0] 38 3 3" xfId="6520" xr:uid="{00000000-0005-0000-0000-0000201B0000}"/>
    <cellStyle name="쉼표 [0] 38 3 3 2" xfId="10104" xr:uid="{00000000-0005-0000-0000-0000211B0000}"/>
    <cellStyle name="쉼표 [0] 38 3 3 2 2" xfId="17176" xr:uid="{00000000-0005-0000-0000-0000221B0000}"/>
    <cellStyle name="쉼표 [0] 38 3 3 3" xfId="13640" xr:uid="{00000000-0005-0000-0000-0000231B0000}"/>
    <cellStyle name="쉼표 [0] 38 3 4" xfId="8336" xr:uid="{00000000-0005-0000-0000-0000241B0000}"/>
    <cellStyle name="쉼표 [0] 38 3 4 2" xfId="15408" xr:uid="{00000000-0005-0000-0000-0000251B0000}"/>
    <cellStyle name="쉼표 [0] 38 3 5" xfId="11872" xr:uid="{00000000-0005-0000-0000-0000261B0000}"/>
    <cellStyle name="쉼표 [0] 38 4" xfId="5048" xr:uid="{00000000-0005-0000-0000-0000271B0000}"/>
    <cellStyle name="쉼표 [0] 38 4 2" xfId="5932" xr:uid="{00000000-0005-0000-0000-0000281B0000}"/>
    <cellStyle name="쉼표 [0] 38 4 2 2" xfId="7700" xr:uid="{00000000-0005-0000-0000-0000291B0000}"/>
    <cellStyle name="쉼표 [0] 38 4 2 2 2" xfId="11284" xr:uid="{00000000-0005-0000-0000-00002A1B0000}"/>
    <cellStyle name="쉼표 [0] 38 4 2 2 2 2" xfId="18356" xr:uid="{00000000-0005-0000-0000-00002B1B0000}"/>
    <cellStyle name="쉼표 [0] 38 4 2 2 3" xfId="14820" xr:uid="{00000000-0005-0000-0000-00002C1B0000}"/>
    <cellStyle name="쉼표 [0] 38 4 2 3" xfId="9516" xr:uid="{00000000-0005-0000-0000-00002D1B0000}"/>
    <cellStyle name="쉼표 [0] 38 4 2 3 2" xfId="16588" xr:uid="{00000000-0005-0000-0000-00002E1B0000}"/>
    <cellStyle name="쉼표 [0] 38 4 2 4" xfId="13052" xr:uid="{00000000-0005-0000-0000-00002F1B0000}"/>
    <cellStyle name="쉼표 [0] 38 4 3" xfId="6816" xr:uid="{00000000-0005-0000-0000-0000301B0000}"/>
    <cellStyle name="쉼표 [0] 38 4 3 2" xfId="10400" xr:uid="{00000000-0005-0000-0000-0000311B0000}"/>
    <cellStyle name="쉼표 [0] 38 4 3 2 2" xfId="17472" xr:uid="{00000000-0005-0000-0000-0000321B0000}"/>
    <cellStyle name="쉼표 [0] 38 4 3 3" xfId="13936" xr:uid="{00000000-0005-0000-0000-0000331B0000}"/>
    <cellStyle name="쉼표 [0] 38 4 4" xfId="8632" xr:uid="{00000000-0005-0000-0000-0000341B0000}"/>
    <cellStyle name="쉼표 [0] 38 4 4 2" xfId="15704" xr:uid="{00000000-0005-0000-0000-0000351B0000}"/>
    <cellStyle name="쉼표 [0] 38 4 5" xfId="12168" xr:uid="{00000000-0005-0000-0000-0000361B0000}"/>
    <cellStyle name="쉼표 [0] 38 5" xfId="5342" xr:uid="{00000000-0005-0000-0000-0000371B0000}"/>
    <cellStyle name="쉼표 [0] 38 5 2" xfId="7110" xr:uid="{00000000-0005-0000-0000-0000381B0000}"/>
    <cellStyle name="쉼표 [0] 38 5 2 2" xfId="10694" xr:uid="{00000000-0005-0000-0000-0000391B0000}"/>
    <cellStyle name="쉼표 [0] 38 5 2 2 2" xfId="17766" xr:uid="{00000000-0005-0000-0000-00003A1B0000}"/>
    <cellStyle name="쉼표 [0] 38 5 2 3" xfId="14230" xr:uid="{00000000-0005-0000-0000-00003B1B0000}"/>
    <cellStyle name="쉼표 [0] 38 5 3" xfId="8926" xr:uid="{00000000-0005-0000-0000-00003C1B0000}"/>
    <cellStyle name="쉼표 [0] 38 5 3 2" xfId="15998" xr:uid="{00000000-0005-0000-0000-00003D1B0000}"/>
    <cellStyle name="쉼표 [0] 38 5 4" xfId="12462" xr:uid="{00000000-0005-0000-0000-00003E1B0000}"/>
    <cellStyle name="쉼표 [0] 38 6" xfId="6226" xr:uid="{00000000-0005-0000-0000-00003F1B0000}"/>
    <cellStyle name="쉼표 [0] 38 6 2" xfId="9810" xr:uid="{00000000-0005-0000-0000-0000401B0000}"/>
    <cellStyle name="쉼표 [0] 38 6 2 2" xfId="16882" xr:uid="{00000000-0005-0000-0000-0000411B0000}"/>
    <cellStyle name="쉼표 [0] 38 6 3" xfId="13346" xr:uid="{00000000-0005-0000-0000-0000421B0000}"/>
    <cellStyle name="쉼표 [0] 38 7" xfId="8032" xr:uid="{00000000-0005-0000-0000-0000431B0000}"/>
    <cellStyle name="쉼표 [0] 38 7 2" xfId="15114" xr:uid="{00000000-0005-0000-0000-0000441B0000}"/>
    <cellStyle name="쉼표 [0] 38 8" xfId="11578" xr:uid="{00000000-0005-0000-0000-0000451B0000}"/>
    <cellStyle name="쉼표 [0] 39" xfId="1518" xr:uid="{00000000-0005-0000-0000-0000461B0000}"/>
    <cellStyle name="쉼표 [0] 4" xfId="80" xr:uid="{00000000-0005-0000-0000-0000471B0000}"/>
    <cellStyle name="쉼표 [0] 4 2" xfId="462" xr:uid="{00000000-0005-0000-0000-0000481B0000}"/>
    <cellStyle name="쉼표 [0] 4 2 2" xfId="463" xr:uid="{00000000-0005-0000-0000-0000491B0000}"/>
    <cellStyle name="쉼표 [0] 4 2 3" xfId="3854" xr:uid="{00000000-0005-0000-0000-00004A1B0000}"/>
    <cellStyle name="쉼표 [0] 4 2 3 2" xfId="3855" xr:uid="{00000000-0005-0000-0000-00004B1B0000}"/>
    <cellStyle name="쉼표 [0] 4 2 3 2 2" xfId="4702" xr:uid="{00000000-0005-0000-0000-00004C1B0000}"/>
    <cellStyle name="쉼표 [0] 4 2 3 2 2 2" xfId="5586" xr:uid="{00000000-0005-0000-0000-00004D1B0000}"/>
    <cellStyle name="쉼표 [0] 4 2 3 2 2 2 2" xfId="7354" xr:uid="{00000000-0005-0000-0000-00004E1B0000}"/>
    <cellStyle name="쉼표 [0] 4 2 3 2 2 2 2 2" xfId="10938" xr:uid="{00000000-0005-0000-0000-00004F1B0000}"/>
    <cellStyle name="쉼표 [0] 4 2 3 2 2 2 2 2 2" xfId="18010" xr:uid="{00000000-0005-0000-0000-0000501B0000}"/>
    <cellStyle name="쉼표 [0] 4 2 3 2 2 2 2 3" xfId="14474" xr:uid="{00000000-0005-0000-0000-0000511B0000}"/>
    <cellStyle name="쉼표 [0] 4 2 3 2 2 2 3" xfId="9170" xr:uid="{00000000-0005-0000-0000-0000521B0000}"/>
    <cellStyle name="쉼표 [0] 4 2 3 2 2 2 3 2" xfId="16242" xr:uid="{00000000-0005-0000-0000-0000531B0000}"/>
    <cellStyle name="쉼표 [0] 4 2 3 2 2 2 4" xfId="12706" xr:uid="{00000000-0005-0000-0000-0000541B0000}"/>
    <cellStyle name="쉼표 [0] 4 2 3 2 2 3" xfId="6470" xr:uid="{00000000-0005-0000-0000-0000551B0000}"/>
    <cellStyle name="쉼표 [0] 4 2 3 2 2 3 2" xfId="10054" xr:uid="{00000000-0005-0000-0000-0000561B0000}"/>
    <cellStyle name="쉼표 [0] 4 2 3 2 2 3 2 2" xfId="17126" xr:uid="{00000000-0005-0000-0000-0000571B0000}"/>
    <cellStyle name="쉼표 [0] 4 2 3 2 2 3 3" xfId="13590" xr:uid="{00000000-0005-0000-0000-0000581B0000}"/>
    <cellStyle name="쉼표 [0] 4 2 3 2 2 4" xfId="8286" xr:uid="{00000000-0005-0000-0000-0000591B0000}"/>
    <cellStyle name="쉼표 [0] 4 2 3 2 2 4 2" xfId="15358" xr:uid="{00000000-0005-0000-0000-00005A1B0000}"/>
    <cellStyle name="쉼표 [0] 4 2 3 2 2 5" xfId="11822" xr:uid="{00000000-0005-0000-0000-00005B1B0000}"/>
    <cellStyle name="쉼표 [0] 4 2 3 2 3" xfId="4998" xr:uid="{00000000-0005-0000-0000-00005C1B0000}"/>
    <cellStyle name="쉼표 [0] 4 2 3 2 3 2" xfId="5882" xr:uid="{00000000-0005-0000-0000-00005D1B0000}"/>
    <cellStyle name="쉼표 [0] 4 2 3 2 3 2 2" xfId="7650" xr:uid="{00000000-0005-0000-0000-00005E1B0000}"/>
    <cellStyle name="쉼표 [0] 4 2 3 2 3 2 2 2" xfId="11234" xr:uid="{00000000-0005-0000-0000-00005F1B0000}"/>
    <cellStyle name="쉼표 [0] 4 2 3 2 3 2 2 2 2" xfId="18306" xr:uid="{00000000-0005-0000-0000-0000601B0000}"/>
    <cellStyle name="쉼표 [0] 4 2 3 2 3 2 2 3" xfId="14770" xr:uid="{00000000-0005-0000-0000-0000611B0000}"/>
    <cellStyle name="쉼표 [0] 4 2 3 2 3 2 3" xfId="9466" xr:uid="{00000000-0005-0000-0000-0000621B0000}"/>
    <cellStyle name="쉼표 [0] 4 2 3 2 3 2 3 2" xfId="16538" xr:uid="{00000000-0005-0000-0000-0000631B0000}"/>
    <cellStyle name="쉼표 [0] 4 2 3 2 3 2 4" xfId="13002" xr:uid="{00000000-0005-0000-0000-0000641B0000}"/>
    <cellStyle name="쉼표 [0] 4 2 3 2 3 3" xfId="6766" xr:uid="{00000000-0005-0000-0000-0000651B0000}"/>
    <cellStyle name="쉼표 [0] 4 2 3 2 3 3 2" xfId="10350" xr:uid="{00000000-0005-0000-0000-0000661B0000}"/>
    <cellStyle name="쉼표 [0] 4 2 3 2 3 3 2 2" xfId="17422" xr:uid="{00000000-0005-0000-0000-0000671B0000}"/>
    <cellStyle name="쉼표 [0] 4 2 3 2 3 3 3" xfId="13886" xr:uid="{00000000-0005-0000-0000-0000681B0000}"/>
    <cellStyle name="쉼표 [0] 4 2 3 2 3 4" xfId="8582" xr:uid="{00000000-0005-0000-0000-0000691B0000}"/>
    <cellStyle name="쉼표 [0] 4 2 3 2 3 4 2" xfId="15654" xr:uid="{00000000-0005-0000-0000-00006A1B0000}"/>
    <cellStyle name="쉼표 [0] 4 2 3 2 3 5" xfId="12118" xr:uid="{00000000-0005-0000-0000-00006B1B0000}"/>
    <cellStyle name="쉼표 [0] 4 2 3 2 4" xfId="5292" xr:uid="{00000000-0005-0000-0000-00006C1B0000}"/>
    <cellStyle name="쉼표 [0] 4 2 3 2 4 2" xfId="7060" xr:uid="{00000000-0005-0000-0000-00006D1B0000}"/>
    <cellStyle name="쉼표 [0] 4 2 3 2 4 2 2" xfId="10644" xr:uid="{00000000-0005-0000-0000-00006E1B0000}"/>
    <cellStyle name="쉼표 [0] 4 2 3 2 4 2 2 2" xfId="17716" xr:uid="{00000000-0005-0000-0000-00006F1B0000}"/>
    <cellStyle name="쉼표 [0] 4 2 3 2 4 2 3" xfId="14180" xr:uid="{00000000-0005-0000-0000-0000701B0000}"/>
    <cellStyle name="쉼표 [0] 4 2 3 2 4 3" xfId="8876" xr:uid="{00000000-0005-0000-0000-0000711B0000}"/>
    <cellStyle name="쉼표 [0] 4 2 3 2 4 3 2" xfId="15948" xr:uid="{00000000-0005-0000-0000-0000721B0000}"/>
    <cellStyle name="쉼표 [0] 4 2 3 2 4 4" xfId="12412" xr:uid="{00000000-0005-0000-0000-0000731B0000}"/>
    <cellStyle name="쉼표 [0] 4 2 3 2 5" xfId="6176" xr:uid="{00000000-0005-0000-0000-0000741B0000}"/>
    <cellStyle name="쉼표 [0] 4 2 3 2 5 2" xfId="9760" xr:uid="{00000000-0005-0000-0000-0000751B0000}"/>
    <cellStyle name="쉼표 [0] 4 2 3 2 5 2 2" xfId="16832" xr:uid="{00000000-0005-0000-0000-0000761B0000}"/>
    <cellStyle name="쉼표 [0] 4 2 3 2 5 3" xfId="13296" xr:uid="{00000000-0005-0000-0000-0000771B0000}"/>
    <cellStyle name="쉼표 [0] 4 2 3 2 6" xfId="7962" xr:uid="{00000000-0005-0000-0000-0000781B0000}"/>
    <cellStyle name="쉼표 [0] 4 2 3 2 6 2" xfId="15064" xr:uid="{00000000-0005-0000-0000-0000791B0000}"/>
    <cellStyle name="쉼표 [0] 4 2 3 2 7" xfId="11528" xr:uid="{00000000-0005-0000-0000-00007A1B0000}"/>
    <cellStyle name="쉼표 [0] 4 2 3 3" xfId="4701" xr:uid="{00000000-0005-0000-0000-00007B1B0000}"/>
    <cellStyle name="쉼표 [0] 4 2 3 3 2" xfId="5585" xr:uid="{00000000-0005-0000-0000-00007C1B0000}"/>
    <cellStyle name="쉼표 [0] 4 2 3 3 2 2" xfId="7353" xr:uid="{00000000-0005-0000-0000-00007D1B0000}"/>
    <cellStyle name="쉼표 [0] 4 2 3 3 2 2 2" xfId="10937" xr:uid="{00000000-0005-0000-0000-00007E1B0000}"/>
    <cellStyle name="쉼표 [0] 4 2 3 3 2 2 2 2" xfId="18009" xr:uid="{00000000-0005-0000-0000-00007F1B0000}"/>
    <cellStyle name="쉼표 [0] 4 2 3 3 2 2 3" xfId="14473" xr:uid="{00000000-0005-0000-0000-0000801B0000}"/>
    <cellStyle name="쉼표 [0] 4 2 3 3 2 3" xfId="9169" xr:uid="{00000000-0005-0000-0000-0000811B0000}"/>
    <cellStyle name="쉼표 [0] 4 2 3 3 2 3 2" xfId="16241" xr:uid="{00000000-0005-0000-0000-0000821B0000}"/>
    <cellStyle name="쉼표 [0] 4 2 3 3 2 4" xfId="12705" xr:uid="{00000000-0005-0000-0000-0000831B0000}"/>
    <cellStyle name="쉼표 [0] 4 2 3 3 3" xfId="6469" xr:uid="{00000000-0005-0000-0000-0000841B0000}"/>
    <cellStyle name="쉼표 [0] 4 2 3 3 3 2" xfId="10053" xr:uid="{00000000-0005-0000-0000-0000851B0000}"/>
    <cellStyle name="쉼표 [0] 4 2 3 3 3 2 2" xfId="17125" xr:uid="{00000000-0005-0000-0000-0000861B0000}"/>
    <cellStyle name="쉼표 [0] 4 2 3 3 3 3" xfId="13589" xr:uid="{00000000-0005-0000-0000-0000871B0000}"/>
    <cellStyle name="쉼표 [0] 4 2 3 3 4" xfId="8285" xr:uid="{00000000-0005-0000-0000-0000881B0000}"/>
    <cellStyle name="쉼표 [0] 4 2 3 3 4 2" xfId="15357" xr:uid="{00000000-0005-0000-0000-0000891B0000}"/>
    <cellStyle name="쉼표 [0] 4 2 3 3 5" xfId="11821" xr:uid="{00000000-0005-0000-0000-00008A1B0000}"/>
    <cellStyle name="쉼표 [0] 4 2 3 4" xfId="4997" xr:uid="{00000000-0005-0000-0000-00008B1B0000}"/>
    <cellStyle name="쉼표 [0] 4 2 3 4 2" xfId="5881" xr:uid="{00000000-0005-0000-0000-00008C1B0000}"/>
    <cellStyle name="쉼표 [0] 4 2 3 4 2 2" xfId="7649" xr:uid="{00000000-0005-0000-0000-00008D1B0000}"/>
    <cellStyle name="쉼표 [0] 4 2 3 4 2 2 2" xfId="11233" xr:uid="{00000000-0005-0000-0000-00008E1B0000}"/>
    <cellStyle name="쉼표 [0] 4 2 3 4 2 2 2 2" xfId="18305" xr:uid="{00000000-0005-0000-0000-00008F1B0000}"/>
    <cellStyle name="쉼표 [0] 4 2 3 4 2 2 3" xfId="14769" xr:uid="{00000000-0005-0000-0000-0000901B0000}"/>
    <cellStyle name="쉼표 [0] 4 2 3 4 2 3" xfId="9465" xr:uid="{00000000-0005-0000-0000-0000911B0000}"/>
    <cellStyle name="쉼표 [0] 4 2 3 4 2 3 2" xfId="16537" xr:uid="{00000000-0005-0000-0000-0000921B0000}"/>
    <cellStyle name="쉼표 [0] 4 2 3 4 2 4" xfId="13001" xr:uid="{00000000-0005-0000-0000-0000931B0000}"/>
    <cellStyle name="쉼표 [0] 4 2 3 4 3" xfId="6765" xr:uid="{00000000-0005-0000-0000-0000941B0000}"/>
    <cellStyle name="쉼표 [0] 4 2 3 4 3 2" xfId="10349" xr:uid="{00000000-0005-0000-0000-0000951B0000}"/>
    <cellStyle name="쉼표 [0] 4 2 3 4 3 2 2" xfId="17421" xr:uid="{00000000-0005-0000-0000-0000961B0000}"/>
    <cellStyle name="쉼표 [0] 4 2 3 4 3 3" xfId="13885" xr:uid="{00000000-0005-0000-0000-0000971B0000}"/>
    <cellStyle name="쉼표 [0] 4 2 3 4 4" xfId="8581" xr:uid="{00000000-0005-0000-0000-0000981B0000}"/>
    <cellStyle name="쉼표 [0] 4 2 3 4 4 2" xfId="15653" xr:uid="{00000000-0005-0000-0000-0000991B0000}"/>
    <cellStyle name="쉼표 [0] 4 2 3 4 5" xfId="12117" xr:uid="{00000000-0005-0000-0000-00009A1B0000}"/>
    <cellStyle name="쉼표 [0] 4 2 3 5" xfId="5291" xr:uid="{00000000-0005-0000-0000-00009B1B0000}"/>
    <cellStyle name="쉼표 [0] 4 2 3 5 2" xfId="7059" xr:uid="{00000000-0005-0000-0000-00009C1B0000}"/>
    <cellStyle name="쉼표 [0] 4 2 3 5 2 2" xfId="10643" xr:uid="{00000000-0005-0000-0000-00009D1B0000}"/>
    <cellStyle name="쉼표 [0] 4 2 3 5 2 2 2" xfId="17715" xr:uid="{00000000-0005-0000-0000-00009E1B0000}"/>
    <cellStyle name="쉼표 [0] 4 2 3 5 2 3" xfId="14179" xr:uid="{00000000-0005-0000-0000-00009F1B0000}"/>
    <cellStyle name="쉼표 [0] 4 2 3 5 3" xfId="8875" xr:uid="{00000000-0005-0000-0000-0000A01B0000}"/>
    <cellStyle name="쉼표 [0] 4 2 3 5 3 2" xfId="15947" xr:uid="{00000000-0005-0000-0000-0000A11B0000}"/>
    <cellStyle name="쉼표 [0] 4 2 3 5 4" xfId="12411" xr:uid="{00000000-0005-0000-0000-0000A21B0000}"/>
    <cellStyle name="쉼표 [0] 4 2 3 6" xfId="6175" xr:uid="{00000000-0005-0000-0000-0000A31B0000}"/>
    <cellStyle name="쉼표 [0] 4 2 3 6 2" xfId="9759" xr:uid="{00000000-0005-0000-0000-0000A41B0000}"/>
    <cellStyle name="쉼표 [0] 4 2 3 6 2 2" xfId="16831" xr:uid="{00000000-0005-0000-0000-0000A51B0000}"/>
    <cellStyle name="쉼표 [0] 4 2 3 6 3" xfId="13295" xr:uid="{00000000-0005-0000-0000-0000A61B0000}"/>
    <cellStyle name="쉼표 [0] 4 2 3 7" xfId="7961" xr:uid="{00000000-0005-0000-0000-0000A71B0000}"/>
    <cellStyle name="쉼표 [0] 4 2 3 7 2" xfId="15063" xr:uid="{00000000-0005-0000-0000-0000A81B0000}"/>
    <cellStyle name="쉼표 [0] 4 2 3 8" xfId="11527" xr:uid="{00000000-0005-0000-0000-0000A91B0000}"/>
    <cellStyle name="쉼표 [0] 4 2_010_주택건설" xfId="3856" xr:uid="{00000000-0005-0000-0000-0000AA1B0000}"/>
    <cellStyle name="쉼표 [0] 4 3" xfId="464" xr:uid="{00000000-0005-0000-0000-0000AB1B0000}"/>
    <cellStyle name="쉼표 [0] 4 3 2" xfId="3857" xr:uid="{00000000-0005-0000-0000-0000AC1B0000}"/>
    <cellStyle name="쉼표 [0] 4 3 3" xfId="4616" xr:uid="{00000000-0005-0000-0000-0000AD1B0000}"/>
    <cellStyle name="쉼표 [0] 4 3 3 2" xfId="5500" xr:uid="{00000000-0005-0000-0000-0000AE1B0000}"/>
    <cellStyle name="쉼표 [0] 4 3 3 2 2" xfId="7268" xr:uid="{00000000-0005-0000-0000-0000AF1B0000}"/>
    <cellStyle name="쉼표 [0] 4 3 3 2 2 2" xfId="10852" xr:uid="{00000000-0005-0000-0000-0000B01B0000}"/>
    <cellStyle name="쉼표 [0] 4 3 3 2 2 2 2" xfId="17924" xr:uid="{00000000-0005-0000-0000-0000B11B0000}"/>
    <cellStyle name="쉼표 [0] 4 3 3 2 2 3" xfId="14388" xr:uid="{00000000-0005-0000-0000-0000B21B0000}"/>
    <cellStyle name="쉼표 [0] 4 3 3 2 3" xfId="9084" xr:uid="{00000000-0005-0000-0000-0000B31B0000}"/>
    <cellStyle name="쉼표 [0] 4 3 3 2 3 2" xfId="16156" xr:uid="{00000000-0005-0000-0000-0000B41B0000}"/>
    <cellStyle name="쉼표 [0] 4 3 3 2 4" xfId="12620" xr:uid="{00000000-0005-0000-0000-0000B51B0000}"/>
    <cellStyle name="쉼표 [0] 4 3 3 3" xfId="6384" xr:uid="{00000000-0005-0000-0000-0000B61B0000}"/>
    <cellStyle name="쉼표 [0] 4 3 3 3 2" xfId="9968" xr:uid="{00000000-0005-0000-0000-0000B71B0000}"/>
    <cellStyle name="쉼표 [0] 4 3 3 3 2 2" xfId="17040" xr:uid="{00000000-0005-0000-0000-0000B81B0000}"/>
    <cellStyle name="쉼표 [0] 4 3 3 3 3" xfId="13504" xr:uid="{00000000-0005-0000-0000-0000B91B0000}"/>
    <cellStyle name="쉼표 [0] 4 3 3 4" xfId="8200" xr:uid="{00000000-0005-0000-0000-0000BA1B0000}"/>
    <cellStyle name="쉼표 [0] 4 3 3 4 2" xfId="15272" xr:uid="{00000000-0005-0000-0000-0000BB1B0000}"/>
    <cellStyle name="쉼표 [0] 4 3 3 5" xfId="11736" xr:uid="{00000000-0005-0000-0000-0000BC1B0000}"/>
    <cellStyle name="쉼표 [0] 4 3 4" xfId="4912" xr:uid="{00000000-0005-0000-0000-0000BD1B0000}"/>
    <cellStyle name="쉼표 [0] 4 3 4 2" xfId="5796" xr:uid="{00000000-0005-0000-0000-0000BE1B0000}"/>
    <cellStyle name="쉼표 [0] 4 3 4 2 2" xfId="7564" xr:uid="{00000000-0005-0000-0000-0000BF1B0000}"/>
    <cellStyle name="쉼표 [0] 4 3 4 2 2 2" xfId="11148" xr:uid="{00000000-0005-0000-0000-0000C01B0000}"/>
    <cellStyle name="쉼표 [0] 4 3 4 2 2 2 2" xfId="18220" xr:uid="{00000000-0005-0000-0000-0000C11B0000}"/>
    <cellStyle name="쉼표 [0] 4 3 4 2 2 3" xfId="14684" xr:uid="{00000000-0005-0000-0000-0000C21B0000}"/>
    <cellStyle name="쉼표 [0] 4 3 4 2 3" xfId="9380" xr:uid="{00000000-0005-0000-0000-0000C31B0000}"/>
    <cellStyle name="쉼표 [0] 4 3 4 2 3 2" xfId="16452" xr:uid="{00000000-0005-0000-0000-0000C41B0000}"/>
    <cellStyle name="쉼표 [0] 4 3 4 2 4" xfId="12916" xr:uid="{00000000-0005-0000-0000-0000C51B0000}"/>
    <cellStyle name="쉼표 [0] 4 3 4 3" xfId="6680" xr:uid="{00000000-0005-0000-0000-0000C61B0000}"/>
    <cellStyle name="쉼표 [0] 4 3 4 3 2" xfId="10264" xr:uid="{00000000-0005-0000-0000-0000C71B0000}"/>
    <cellStyle name="쉼표 [0] 4 3 4 3 2 2" xfId="17336" xr:uid="{00000000-0005-0000-0000-0000C81B0000}"/>
    <cellStyle name="쉼표 [0] 4 3 4 3 3" xfId="13800" xr:uid="{00000000-0005-0000-0000-0000C91B0000}"/>
    <cellStyle name="쉼표 [0] 4 3 4 4" xfId="8496" xr:uid="{00000000-0005-0000-0000-0000CA1B0000}"/>
    <cellStyle name="쉼표 [0] 4 3 4 4 2" xfId="15568" xr:uid="{00000000-0005-0000-0000-0000CB1B0000}"/>
    <cellStyle name="쉼표 [0] 4 3 4 5" xfId="12032" xr:uid="{00000000-0005-0000-0000-0000CC1B0000}"/>
    <cellStyle name="쉼표 [0] 4 3 5" xfId="5206" xr:uid="{00000000-0005-0000-0000-0000CD1B0000}"/>
    <cellStyle name="쉼표 [0] 4 3 5 2" xfId="6974" xr:uid="{00000000-0005-0000-0000-0000CE1B0000}"/>
    <cellStyle name="쉼표 [0] 4 3 5 2 2" xfId="10558" xr:uid="{00000000-0005-0000-0000-0000CF1B0000}"/>
    <cellStyle name="쉼표 [0] 4 3 5 2 2 2" xfId="17630" xr:uid="{00000000-0005-0000-0000-0000D01B0000}"/>
    <cellStyle name="쉼표 [0] 4 3 5 2 3" xfId="14094" xr:uid="{00000000-0005-0000-0000-0000D11B0000}"/>
    <cellStyle name="쉼표 [0] 4 3 5 3" xfId="8790" xr:uid="{00000000-0005-0000-0000-0000D21B0000}"/>
    <cellStyle name="쉼표 [0] 4 3 5 3 2" xfId="15862" xr:uid="{00000000-0005-0000-0000-0000D31B0000}"/>
    <cellStyle name="쉼표 [0] 4 3 5 4" xfId="12326" xr:uid="{00000000-0005-0000-0000-0000D41B0000}"/>
    <cellStyle name="쉼표 [0] 4 3 6" xfId="6090" xr:uid="{00000000-0005-0000-0000-0000D51B0000}"/>
    <cellStyle name="쉼표 [0] 4 3 6 2" xfId="9674" xr:uid="{00000000-0005-0000-0000-0000D61B0000}"/>
    <cellStyle name="쉼표 [0] 4 3 6 2 2" xfId="16746" xr:uid="{00000000-0005-0000-0000-0000D71B0000}"/>
    <cellStyle name="쉼표 [0] 4 3 6 3" xfId="13210" xr:uid="{00000000-0005-0000-0000-0000D81B0000}"/>
    <cellStyle name="쉼표 [0] 4 3 7" xfId="7862" xr:uid="{00000000-0005-0000-0000-0000D91B0000}"/>
    <cellStyle name="쉼표 [0] 4 3 7 2" xfId="14978" xr:uid="{00000000-0005-0000-0000-0000DA1B0000}"/>
    <cellStyle name="쉼표 [0] 4 3 8" xfId="11442" xr:uid="{00000000-0005-0000-0000-0000DB1B0000}"/>
    <cellStyle name="쉼표 [0] 4 4" xfId="3858" xr:uid="{00000000-0005-0000-0000-0000DC1B0000}"/>
    <cellStyle name="쉼표 [0] 40" xfId="4605" xr:uid="{00000000-0005-0000-0000-0000DD1B0000}"/>
    <cellStyle name="쉼표 [0] 42" xfId="3859" xr:uid="{00000000-0005-0000-0000-0000DE1B0000}"/>
    <cellStyle name="쉼표 [0] 42 2" xfId="4703" xr:uid="{00000000-0005-0000-0000-0000DF1B0000}"/>
    <cellStyle name="쉼표 [0] 42 2 2" xfId="5587" xr:uid="{00000000-0005-0000-0000-0000E01B0000}"/>
    <cellStyle name="쉼표 [0] 42 2 2 2" xfId="7355" xr:uid="{00000000-0005-0000-0000-0000E11B0000}"/>
    <cellStyle name="쉼표 [0] 42 2 2 2 2" xfId="10939" xr:uid="{00000000-0005-0000-0000-0000E21B0000}"/>
    <cellStyle name="쉼표 [0] 42 2 2 2 2 2" xfId="18011" xr:uid="{00000000-0005-0000-0000-0000E31B0000}"/>
    <cellStyle name="쉼표 [0] 42 2 2 2 3" xfId="14475" xr:uid="{00000000-0005-0000-0000-0000E41B0000}"/>
    <cellStyle name="쉼표 [0] 42 2 2 3" xfId="9171" xr:uid="{00000000-0005-0000-0000-0000E51B0000}"/>
    <cellStyle name="쉼표 [0] 42 2 2 3 2" xfId="16243" xr:uid="{00000000-0005-0000-0000-0000E61B0000}"/>
    <cellStyle name="쉼표 [0] 42 2 2 4" xfId="12707" xr:uid="{00000000-0005-0000-0000-0000E71B0000}"/>
    <cellStyle name="쉼표 [0] 42 2 3" xfId="6471" xr:uid="{00000000-0005-0000-0000-0000E81B0000}"/>
    <cellStyle name="쉼표 [0] 42 2 3 2" xfId="10055" xr:uid="{00000000-0005-0000-0000-0000E91B0000}"/>
    <cellStyle name="쉼표 [0] 42 2 3 2 2" xfId="17127" xr:uid="{00000000-0005-0000-0000-0000EA1B0000}"/>
    <cellStyle name="쉼표 [0] 42 2 3 3" xfId="13591" xr:uid="{00000000-0005-0000-0000-0000EB1B0000}"/>
    <cellStyle name="쉼표 [0] 42 2 4" xfId="8287" xr:uid="{00000000-0005-0000-0000-0000EC1B0000}"/>
    <cellStyle name="쉼표 [0] 42 2 4 2" xfId="15359" xr:uid="{00000000-0005-0000-0000-0000ED1B0000}"/>
    <cellStyle name="쉼표 [0] 42 2 5" xfId="11823" xr:uid="{00000000-0005-0000-0000-0000EE1B0000}"/>
    <cellStyle name="쉼표 [0] 42 3" xfId="4999" xr:uid="{00000000-0005-0000-0000-0000EF1B0000}"/>
    <cellStyle name="쉼표 [0] 42 3 2" xfId="5883" xr:uid="{00000000-0005-0000-0000-0000F01B0000}"/>
    <cellStyle name="쉼표 [0] 42 3 2 2" xfId="7651" xr:uid="{00000000-0005-0000-0000-0000F11B0000}"/>
    <cellStyle name="쉼표 [0] 42 3 2 2 2" xfId="11235" xr:uid="{00000000-0005-0000-0000-0000F21B0000}"/>
    <cellStyle name="쉼표 [0] 42 3 2 2 2 2" xfId="18307" xr:uid="{00000000-0005-0000-0000-0000F31B0000}"/>
    <cellStyle name="쉼표 [0] 42 3 2 2 3" xfId="14771" xr:uid="{00000000-0005-0000-0000-0000F41B0000}"/>
    <cellStyle name="쉼표 [0] 42 3 2 3" xfId="9467" xr:uid="{00000000-0005-0000-0000-0000F51B0000}"/>
    <cellStyle name="쉼표 [0] 42 3 2 3 2" xfId="16539" xr:uid="{00000000-0005-0000-0000-0000F61B0000}"/>
    <cellStyle name="쉼표 [0] 42 3 2 4" xfId="13003" xr:uid="{00000000-0005-0000-0000-0000F71B0000}"/>
    <cellStyle name="쉼표 [0] 42 3 3" xfId="6767" xr:uid="{00000000-0005-0000-0000-0000F81B0000}"/>
    <cellStyle name="쉼표 [0] 42 3 3 2" xfId="10351" xr:uid="{00000000-0005-0000-0000-0000F91B0000}"/>
    <cellStyle name="쉼표 [0] 42 3 3 2 2" xfId="17423" xr:uid="{00000000-0005-0000-0000-0000FA1B0000}"/>
    <cellStyle name="쉼표 [0] 42 3 3 3" xfId="13887" xr:uid="{00000000-0005-0000-0000-0000FB1B0000}"/>
    <cellStyle name="쉼표 [0] 42 3 4" xfId="8583" xr:uid="{00000000-0005-0000-0000-0000FC1B0000}"/>
    <cellStyle name="쉼표 [0] 42 3 4 2" xfId="15655" xr:uid="{00000000-0005-0000-0000-0000FD1B0000}"/>
    <cellStyle name="쉼표 [0] 42 3 5" xfId="12119" xr:uid="{00000000-0005-0000-0000-0000FE1B0000}"/>
    <cellStyle name="쉼표 [0] 42 4" xfId="5293" xr:uid="{00000000-0005-0000-0000-0000FF1B0000}"/>
    <cellStyle name="쉼표 [0] 42 4 2" xfId="7061" xr:uid="{00000000-0005-0000-0000-0000001C0000}"/>
    <cellStyle name="쉼표 [0] 42 4 2 2" xfId="10645" xr:uid="{00000000-0005-0000-0000-0000011C0000}"/>
    <cellStyle name="쉼표 [0] 42 4 2 2 2" xfId="17717" xr:uid="{00000000-0005-0000-0000-0000021C0000}"/>
    <cellStyle name="쉼표 [0] 42 4 2 3" xfId="14181" xr:uid="{00000000-0005-0000-0000-0000031C0000}"/>
    <cellStyle name="쉼표 [0] 42 4 3" xfId="8877" xr:uid="{00000000-0005-0000-0000-0000041C0000}"/>
    <cellStyle name="쉼표 [0] 42 4 3 2" xfId="15949" xr:uid="{00000000-0005-0000-0000-0000051C0000}"/>
    <cellStyle name="쉼표 [0] 42 4 4" xfId="12413" xr:uid="{00000000-0005-0000-0000-0000061C0000}"/>
    <cellStyle name="쉼표 [0] 42 5" xfId="6177" xr:uid="{00000000-0005-0000-0000-0000071C0000}"/>
    <cellStyle name="쉼표 [0] 42 5 2" xfId="9761" xr:uid="{00000000-0005-0000-0000-0000081C0000}"/>
    <cellStyle name="쉼표 [0] 42 5 2 2" xfId="16833" xr:uid="{00000000-0005-0000-0000-0000091C0000}"/>
    <cellStyle name="쉼표 [0] 42 5 3" xfId="13297" xr:uid="{00000000-0005-0000-0000-00000A1C0000}"/>
    <cellStyle name="쉼표 [0] 42 6" xfId="7963" xr:uid="{00000000-0005-0000-0000-00000B1C0000}"/>
    <cellStyle name="쉼표 [0] 42 6 2" xfId="15065" xr:uid="{00000000-0005-0000-0000-00000C1C0000}"/>
    <cellStyle name="쉼표 [0] 42 7" xfId="11529" xr:uid="{00000000-0005-0000-0000-00000D1C0000}"/>
    <cellStyle name="쉼표 [0] 43" xfId="3860" xr:uid="{00000000-0005-0000-0000-00000E1C0000}"/>
    <cellStyle name="쉼표 [0] 43 2" xfId="4704" xr:uid="{00000000-0005-0000-0000-00000F1C0000}"/>
    <cellStyle name="쉼표 [0] 43 2 2" xfId="5588" xr:uid="{00000000-0005-0000-0000-0000101C0000}"/>
    <cellStyle name="쉼표 [0] 43 2 2 2" xfId="7356" xr:uid="{00000000-0005-0000-0000-0000111C0000}"/>
    <cellStyle name="쉼표 [0] 43 2 2 2 2" xfId="10940" xr:uid="{00000000-0005-0000-0000-0000121C0000}"/>
    <cellStyle name="쉼표 [0] 43 2 2 2 2 2" xfId="18012" xr:uid="{00000000-0005-0000-0000-0000131C0000}"/>
    <cellStyle name="쉼표 [0] 43 2 2 2 3" xfId="14476" xr:uid="{00000000-0005-0000-0000-0000141C0000}"/>
    <cellStyle name="쉼표 [0] 43 2 2 3" xfId="9172" xr:uid="{00000000-0005-0000-0000-0000151C0000}"/>
    <cellStyle name="쉼표 [0] 43 2 2 3 2" xfId="16244" xr:uid="{00000000-0005-0000-0000-0000161C0000}"/>
    <cellStyle name="쉼표 [0] 43 2 2 4" xfId="12708" xr:uid="{00000000-0005-0000-0000-0000171C0000}"/>
    <cellStyle name="쉼표 [0] 43 2 3" xfId="6472" xr:uid="{00000000-0005-0000-0000-0000181C0000}"/>
    <cellStyle name="쉼표 [0] 43 2 3 2" xfId="10056" xr:uid="{00000000-0005-0000-0000-0000191C0000}"/>
    <cellStyle name="쉼표 [0] 43 2 3 2 2" xfId="17128" xr:uid="{00000000-0005-0000-0000-00001A1C0000}"/>
    <cellStyle name="쉼표 [0] 43 2 3 3" xfId="13592" xr:uid="{00000000-0005-0000-0000-00001B1C0000}"/>
    <cellStyle name="쉼표 [0] 43 2 4" xfId="8288" xr:uid="{00000000-0005-0000-0000-00001C1C0000}"/>
    <cellStyle name="쉼표 [0] 43 2 4 2" xfId="15360" xr:uid="{00000000-0005-0000-0000-00001D1C0000}"/>
    <cellStyle name="쉼표 [0] 43 2 5" xfId="11824" xr:uid="{00000000-0005-0000-0000-00001E1C0000}"/>
    <cellStyle name="쉼표 [0] 43 3" xfId="5000" xr:uid="{00000000-0005-0000-0000-00001F1C0000}"/>
    <cellStyle name="쉼표 [0] 43 3 2" xfId="5884" xr:uid="{00000000-0005-0000-0000-0000201C0000}"/>
    <cellStyle name="쉼표 [0] 43 3 2 2" xfId="7652" xr:uid="{00000000-0005-0000-0000-0000211C0000}"/>
    <cellStyle name="쉼표 [0] 43 3 2 2 2" xfId="11236" xr:uid="{00000000-0005-0000-0000-0000221C0000}"/>
    <cellStyle name="쉼표 [0] 43 3 2 2 2 2" xfId="18308" xr:uid="{00000000-0005-0000-0000-0000231C0000}"/>
    <cellStyle name="쉼표 [0] 43 3 2 2 3" xfId="14772" xr:uid="{00000000-0005-0000-0000-0000241C0000}"/>
    <cellStyle name="쉼표 [0] 43 3 2 3" xfId="9468" xr:uid="{00000000-0005-0000-0000-0000251C0000}"/>
    <cellStyle name="쉼표 [0] 43 3 2 3 2" xfId="16540" xr:uid="{00000000-0005-0000-0000-0000261C0000}"/>
    <cellStyle name="쉼표 [0] 43 3 2 4" xfId="13004" xr:uid="{00000000-0005-0000-0000-0000271C0000}"/>
    <cellStyle name="쉼표 [0] 43 3 3" xfId="6768" xr:uid="{00000000-0005-0000-0000-0000281C0000}"/>
    <cellStyle name="쉼표 [0] 43 3 3 2" xfId="10352" xr:uid="{00000000-0005-0000-0000-0000291C0000}"/>
    <cellStyle name="쉼표 [0] 43 3 3 2 2" xfId="17424" xr:uid="{00000000-0005-0000-0000-00002A1C0000}"/>
    <cellStyle name="쉼표 [0] 43 3 3 3" xfId="13888" xr:uid="{00000000-0005-0000-0000-00002B1C0000}"/>
    <cellStyle name="쉼표 [0] 43 3 4" xfId="8584" xr:uid="{00000000-0005-0000-0000-00002C1C0000}"/>
    <cellStyle name="쉼표 [0] 43 3 4 2" xfId="15656" xr:uid="{00000000-0005-0000-0000-00002D1C0000}"/>
    <cellStyle name="쉼표 [0] 43 3 5" xfId="12120" xr:uid="{00000000-0005-0000-0000-00002E1C0000}"/>
    <cellStyle name="쉼표 [0] 43 4" xfId="5294" xr:uid="{00000000-0005-0000-0000-00002F1C0000}"/>
    <cellStyle name="쉼표 [0] 43 4 2" xfId="7062" xr:uid="{00000000-0005-0000-0000-0000301C0000}"/>
    <cellStyle name="쉼표 [0] 43 4 2 2" xfId="10646" xr:uid="{00000000-0005-0000-0000-0000311C0000}"/>
    <cellStyle name="쉼표 [0] 43 4 2 2 2" xfId="17718" xr:uid="{00000000-0005-0000-0000-0000321C0000}"/>
    <cellStyle name="쉼표 [0] 43 4 2 3" xfId="14182" xr:uid="{00000000-0005-0000-0000-0000331C0000}"/>
    <cellStyle name="쉼표 [0] 43 4 3" xfId="8878" xr:uid="{00000000-0005-0000-0000-0000341C0000}"/>
    <cellStyle name="쉼표 [0] 43 4 3 2" xfId="15950" xr:uid="{00000000-0005-0000-0000-0000351C0000}"/>
    <cellStyle name="쉼표 [0] 43 4 4" xfId="12414" xr:uid="{00000000-0005-0000-0000-0000361C0000}"/>
    <cellStyle name="쉼표 [0] 43 5" xfId="6178" xr:uid="{00000000-0005-0000-0000-0000371C0000}"/>
    <cellStyle name="쉼표 [0] 43 5 2" xfId="9762" xr:uid="{00000000-0005-0000-0000-0000381C0000}"/>
    <cellStyle name="쉼표 [0] 43 5 2 2" xfId="16834" xr:uid="{00000000-0005-0000-0000-0000391C0000}"/>
    <cellStyle name="쉼표 [0] 43 5 3" xfId="13298" xr:uid="{00000000-0005-0000-0000-00003A1C0000}"/>
    <cellStyle name="쉼표 [0] 43 6" xfId="7964" xr:uid="{00000000-0005-0000-0000-00003B1C0000}"/>
    <cellStyle name="쉼표 [0] 43 6 2" xfId="15066" xr:uid="{00000000-0005-0000-0000-00003C1C0000}"/>
    <cellStyle name="쉼표 [0] 43 7" xfId="11530" xr:uid="{00000000-0005-0000-0000-00003D1C0000}"/>
    <cellStyle name="쉼표 [0] 44" xfId="3861" xr:uid="{00000000-0005-0000-0000-00003E1C0000}"/>
    <cellStyle name="쉼표 [0] 44 2" xfId="4705" xr:uid="{00000000-0005-0000-0000-00003F1C0000}"/>
    <cellStyle name="쉼표 [0] 44 2 2" xfId="5589" xr:uid="{00000000-0005-0000-0000-0000401C0000}"/>
    <cellStyle name="쉼표 [0] 44 2 2 2" xfId="7357" xr:uid="{00000000-0005-0000-0000-0000411C0000}"/>
    <cellStyle name="쉼표 [0] 44 2 2 2 2" xfId="10941" xr:uid="{00000000-0005-0000-0000-0000421C0000}"/>
    <cellStyle name="쉼표 [0] 44 2 2 2 2 2" xfId="18013" xr:uid="{00000000-0005-0000-0000-0000431C0000}"/>
    <cellStyle name="쉼표 [0] 44 2 2 2 3" xfId="14477" xr:uid="{00000000-0005-0000-0000-0000441C0000}"/>
    <cellStyle name="쉼표 [0] 44 2 2 3" xfId="9173" xr:uid="{00000000-0005-0000-0000-0000451C0000}"/>
    <cellStyle name="쉼표 [0] 44 2 2 3 2" xfId="16245" xr:uid="{00000000-0005-0000-0000-0000461C0000}"/>
    <cellStyle name="쉼표 [0] 44 2 2 4" xfId="12709" xr:uid="{00000000-0005-0000-0000-0000471C0000}"/>
    <cellStyle name="쉼표 [0] 44 2 3" xfId="6473" xr:uid="{00000000-0005-0000-0000-0000481C0000}"/>
    <cellStyle name="쉼표 [0] 44 2 3 2" xfId="10057" xr:uid="{00000000-0005-0000-0000-0000491C0000}"/>
    <cellStyle name="쉼표 [0] 44 2 3 2 2" xfId="17129" xr:uid="{00000000-0005-0000-0000-00004A1C0000}"/>
    <cellStyle name="쉼표 [0] 44 2 3 3" xfId="13593" xr:uid="{00000000-0005-0000-0000-00004B1C0000}"/>
    <cellStyle name="쉼표 [0] 44 2 4" xfId="8289" xr:uid="{00000000-0005-0000-0000-00004C1C0000}"/>
    <cellStyle name="쉼표 [0] 44 2 4 2" xfId="15361" xr:uid="{00000000-0005-0000-0000-00004D1C0000}"/>
    <cellStyle name="쉼표 [0] 44 2 5" xfId="11825" xr:uid="{00000000-0005-0000-0000-00004E1C0000}"/>
    <cellStyle name="쉼표 [0] 44 3" xfId="5001" xr:uid="{00000000-0005-0000-0000-00004F1C0000}"/>
    <cellStyle name="쉼표 [0] 44 3 2" xfId="5885" xr:uid="{00000000-0005-0000-0000-0000501C0000}"/>
    <cellStyle name="쉼표 [0] 44 3 2 2" xfId="7653" xr:uid="{00000000-0005-0000-0000-0000511C0000}"/>
    <cellStyle name="쉼표 [0] 44 3 2 2 2" xfId="11237" xr:uid="{00000000-0005-0000-0000-0000521C0000}"/>
    <cellStyle name="쉼표 [0] 44 3 2 2 2 2" xfId="18309" xr:uid="{00000000-0005-0000-0000-0000531C0000}"/>
    <cellStyle name="쉼표 [0] 44 3 2 2 3" xfId="14773" xr:uid="{00000000-0005-0000-0000-0000541C0000}"/>
    <cellStyle name="쉼표 [0] 44 3 2 3" xfId="9469" xr:uid="{00000000-0005-0000-0000-0000551C0000}"/>
    <cellStyle name="쉼표 [0] 44 3 2 3 2" xfId="16541" xr:uid="{00000000-0005-0000-0000-0000561C0000}"/>
    <cellStyle name="쉼표 [0] 44 3 2 4" xfId="13005" xr:uid="{00000000-0005-0000-0000-0000571C0000}"/>
    <cellStyle name="쉼표 [0] 44 3 3" xfId="6769" xr:uid="{00000000-0005-0000-0000-0000581C0000}"/>
    <cellStyle name="쉼표 [0] 44 3 3 2" xfId="10353" xr:uid="{00000000-0005-0000-0000-0000591C0000}"/>
    <cellStyle name="쉼표 [0] 44 3 3 2 2" xfId="17425" xr:uid="{00000000-0005-0000-0000-00005A1C0000}"/>
    <cellStyle name="쉼표 [0] 44 3 3 3" xfId="13889" xr:uid="{00000000-0005-0000-0000-00005B1C0000}"/>
    <cellStyle name="쉼표 [0] 44 3 4" xfId="8585" xr:uid="{00000000-0005-0000-0000-00005C1C0000}"/>
    <cellStyle name="쉼표 [0] 44 3 4 2" xfId="15657" xr:uid="{00000000-0005-0000-0000-00005D1C0000}"/>
    <cellStyle name="쉼표 [0] 44 3 5" xfId="12121" xr:uid="{00000000-0005-0000-0000-00005E1C0000}"/>
    <cellStyle name="쉼표 [0] 44 4" xfId="5295" xr:uid="{00000000-0005-0000-0000-00005F1C0000}"/>
    <cellStyle name="쉼표 [0] 44 4 2" xfId="7063" xr:uid="{00000000-0005-0000-0000-0000601C0000}"/>
    <cellStyle name="쉼표 [0] 44 4 2 2" xfId="10647" xr:uid="{00000000-0005-0000-0000-0000611C0000}"/>
    <cellStyle name="쉼표 [0] 44 4 2 2 2" xfId="17719" xr:uid="{00000000-0005-0000-0000-0000621C0000}"/>
    <cellStyle name="쉼표 [0] 44 4 2 3" xfId="14183" xr:uid="{00000000-0005-0000-0000-0000631C0000}"/>
    <cellStyle name="쉼표 [0] 44 4 3" xfId="8879" xr:uid="{00000000-0005-0000-0000-0000641C0000}"/>
    <cellStyle name="쉼표 [0] 44 4 3 2" xfId="15951" xr:uid="{00000000-0005-0000-0000-0000651C0000}"/>
    <cellStyle name="쉼표 [0] 44 4 4" xfId="12415" xr:uid="{00000000-0005-0000-0000-0000661C0000}"/>
    <cellStyle name="쉼표 [0] 44 5" xfId="6179" xr:uid="{00000000-0005-0000-0000-0000671C0000}"/>
    <cellStyle name="쉼표 [0] 44 5 2" xfId="9763" xr:uid="{00000000-0005-0000-0000-0000681C0000}"/>
    <cellStyle name="쉼표 [0] 44 5 2 2" xfId="16835" xr:uid="{00000000-0005-0000-0000-0000691C0000}"/>
    <cellStyle name="쉼표 [0] 44 5 3" xfId="13299" xr:uid="{00000000-0005-0000-0000-00006A1C0000}"/>
    <cellStyle name="쉼표 [0] 44 6" xfId="7965" xr:uid="{00000000-0005-0000-0000-00006B1C0000}"/>
    <cellStyle name="쉼표 [0] 44 6 2" xfId="15067" xr:uid="{00000000-0005-0000-0000-00006C1C0000}"/>
    <cellStyle name="쉼표 [0] 44 7" xfId="11531" xr:uid="{00000000-0005-0000-0000-00006D1C0000}"/>
    <cellStyle name="쉼표 [0] 45" xfId="3862" xr:uid="{00000000-0005-0000-0000-00006E1C0000}"/>
    <cellStyle name="쉼표 [0] 45 2" xfId="4706" xr:uid="{00000000-0005-0000-0000-00006F1C0000}"/>
    <cellStyle name="쉼표 [0] 45 2 2" xfId="5590" xr:uid="{00000000-0005-0000-0000-0000701C0000}"/>
    <cellStyle name="쉼표 [0] 45 2 2 2" xfId="7358" xr:uid="{00000000-0005-0000-0000-0000711C0000}"/>
    <cellStyle name="쉼표 [0] 45 2 2 2 2" xfId="10942" xr:uid="{00000000-0005-0000-0000-0000721C0000}"/>
    <cellStyle name="쉼표 [0] 45 2 2 2 2 2" xfId="18014" xr:uid="{00000000-0005-0000-0000-0000731C0000}"/>
    <cellStyle name="쉼표 [0] 45 2 2 2 3" xfId="14478" xr:uid="{00000000-0005-0000-0000-0000741C0000}"/>
    <cellStyle name="쉼표 [0] 45 2 2 3" xfId="9174" xr:uid="{00000000-0005-0000-0000-0000751C0000}"/>
    <cellStyle name="쉼표 [0] 45 2 2 3 2" xfId="16246" xr:uid="{00000000-0005-0000-0000-0000761C0000}"/>
    <cellStyle name="쉼표 [0] 45 2 2 4" xfId="12710" xr:uid="{00000000-0005-0000-0000-0000771C0000}"/>
    <cellStyle name="쉼표 [0] 45 2 3" xfId="6474" xr:uid="{00000000-0005-0000-0000-0000781C0000}"/>
    <cellStyle name="쉼표 [0] 45 2 3 2" xfId="10058" xr:uid="{00000000-0005-0000-0000-0000791C0000}"/>
    <cellStyle name="쉼표 [0] 45 2 3 2 2" xfId="17130" xr:uid="{00000000-0005-0000-0000-00007A1C0000}"/>
    <cellStyle name="쉼표 [0] 45 2 3 3" xfId="13594" xr:uid="{00000000-0005-0000-0000-00007B1C0000}"/>
    <cellStyle name="쉼표 [0] 45 2 4" xfId="8290" xr:uid="{00000000-0005-0000-0000-00007C1C0000}"/>
    <cellStyle name="쉼표 [0] 45 2 4 2" xfId="15362" xr:uid="{00000000-0005-0000-0000-00007D1C0000}"/>
    <cellStyle name="쉼표 [0] 45 2 5" xfId="11826" xr:uid="{00000000-0005-0000-0000-00007E1C0000}"/>
    <cellStyle name="쉼표 [0] 45 3" xfId="5002" xr:uid="{00000000-0005-0000-0000-00007F1C0000}"/>
    <cellStyle name="쉼표 [0] 45 3 2" xfId="5886" xr:uid="{00000000-0005-0000-0000-0000801C0000}"/>
    <cellStyle name="쉼표 [0] 45 3 2 2" xfId="7654" xr:uid="{00000000-0005-0000-0000-0000811C0000}"/>
    <cellStyle name="쉼표 [0] 45 3 2 2 2" xfId="11238" xr:uid="{00000000-0005-0000-0000-0000821C0000}"/>
    <cellStyle name="쉼표 [0] 45 3 2 2 2 2" xfId="18310" xr:uid="{00000000-0005-0000-0000-0000831C0000}"/>
    <cellStyle name="쉼표 [0] 45 3 2 2 3" xfId="14774" xr:uid="{00000000-0005-0000-0000-0000841C0000}"/>
    <cellStyle name="쉼표 [0] 45 3 2 3" xfId="9470" xr:uid="{00000000-0005-0000-0000-0000851C0000}"/>
    <cellStyle name="쉼표 [0] 45 3 2 3 2" xfId="16542" xr:uid="{00000000-0005-0000-0000-0000861C0000}"/>
    <cellStyle name="쉼표 [0] 45 3 2 4" xfId="13006" xr:uid="{00000000-0005-0000-0000-0000871C0000}"/>
    <cellStyle name="쉼표 [0] 45 3 3" xfId="6770" xr:uid="{00000000-0005-0000-0000-0000881C0000}"/>
    <cellStyle name="쉼표 [0] 45 3 3 2" xfId="10354" xr:uid="{00000000-0005-0000-0000-0000891C0000}"/>
    <cellStyle name="쉼표 [0] 45 3 3 2 2" xfId="17426" xr:uid="{00000000-0005-0000-0000-00008A1C0000}"/>
    <cellStyle name="쉼표 [0] 45 3 3 3" xfId="13890" xr:uid="{00000000-0005-0000-0000-00008B1C0000}"/>
    <cellStyle name="쉼표 [0] 45 3 4" xfId="8586" xr:uid="{00000000-0005-0000-0000-00008C1C0000}"/>
    <cellStyle name="쉼표 [0] 45 3 4 2" xfId="15658" xr:uid="{00000000-0005-0000-0000-00008D1C0000}"/>
    <cellStyle name="쉼표 [0] 45 3 5" xfId="12122" xr:uid="{00000000-0005-0000-0000-00008E1C0000}"/>
    <cellStyle name="쉼표 [0] 45 4" xfId="5296" xr:uid="{00000000-0005-0000-0000-00008F1C0000}"/>
    <cellStyle name="쉼표 [0] 45 4 2" xfId="7064" xr:uid="{00000000-0005-0000-0000-0000901C0000}"/>
    <cellStyle name="쉼표 [0] 45 4 2 2" xfId="10648" xr:uid="{00000000-0005-0000-0000-0000911C0000}"/>
    <cellStyle name="쉼표 [0] 45 4 2 2 2" xfId="17720" xr:uid="{00000000-0005-0000-0000-0000921C0000}"/>
    <cellStyle name="쉼표 [0] 45 4 2 3" xfId="14184" xr:uid="{00000000-0005-0000-0000-0000931C0000}"/>
    <cellStyle name="쉼표 [0] 45 4 3" xfId="8880" xr:uid="{00000000-0005-0000-0000-0000941C0000}"/>
    <cellStyle name="쉼표 [0] 45 4 3 2" xfId="15952" xr:uid="{00000000-0005-0000-0000-0000951C0000}"/>
    <cellStyle name="쉼표 [0] 45 4 4" xfId="12416" xr:uid="{00000000-0005-0000-0000-0000961C0000}"/>
    <cellStyle name="쉼표 [0] 45 5" xfId="6180" xr:uid="{00000000-0005-0000-0000-0000971C0000}"/>
    <cellStyle name="쉼표 [0] 45 5 2" xfId="9764" xr:uid="{00000000-0005-0000-0000-0000981C0000}"/>
    <cellStyle name="쉼표 [0] 45 5 2 2" xfId="16836" xr:uid="{00000000-0005-0000-0000-0000991C0000}"/>
    <cellStyle name="쉼표 [0] 45 5 3" xfId="13300" xr:uid="{00000000-0005-0000-0000-00009A1C0000}"/>
    <cellStyle name="쉼표 [0] 45 6" xfId="7966" xr:uid="{00000000-0005-0000-0000-00009B1C0000}"/>
    <cellStyle name="쉼표 [0] 45 6 2" xfId="15068" xr:uid="{00000000-0005-0000-0000-00009C1C0000}"/>
    <cellStyle name="쉼표 [0] 45 7" xfId="11532" xr:uid="{00000000-0005-0000-0000-00009D1C0000}"/>
    <cellStyle name="쉼표 [0] 46" xfId="3863" xr:uid="{00000000-0005-0000-0000-00009E1C0000}"/>
    <cellStyle name="쉼표 [0] 46 2" xfId="4707" xr:uid="{00000000-0005-0000-0000-00009F1C0000}"/>
    <cellStyle name="쉼표 [0] 46 2 2" xfId="5591" xr:uid="{00000000-0005-0000-0000-0000A01C0000}"/>
    <cellStyle name="쉼표 [0] 46 2 2 2" xfId="7359" xr:uid="{00000000-0005-0000-0000-0000A11C0000}"/>
    <cellStyle name="쉼표 [0] 46 2 2 2 2" xfId="10943" xr:uid="{00000000-0005-0000-0000-0000A21C0000}"/>
    <cellStyle name="쉼표 [0] 46 2 2 2 2 2" xfId="18015" xr:uid="{00000000-0005-0000-0000-0000A31C0000}"/>
    <cellStyle name="쉼표 [0] 46 2 2 2 3" xfId="14479" xr:uid="{00000000-0005-0000-0000-0000A41C0000}"/>
    <cellStyle name="쉼표 [0] 46 2 2 3" xfId="9175" xr:uid="{00000000-0005-0000-0000-0000A51C0000}"/>
    <cellStyle name="쉼표 [0] 46 2 2 3 2" xfId="16247" xr:uid="{00000000-0005-0000-0000-0000A61C0000}"/>
    <cellStyle name="쉼표 [0] 46 2 2 4" xfId="12711" xr:uid="{00000000-0005-0000-0000-0000A71C0000}"/>
    <cellStyle name="쉼표 [0] 46 2 3" xfId="6475" xr:uid="{00000000-0005-0000-0000-0000A81C0000}"/>
    <cellStyle name="쉼표 [0] 46 2 3 2" xfId="10059" xr:uid="{00000000-0005-0000-0000-0000A91C0000}"/>
    <cellStyle name="쉼표 [0] 46 2 3 2 2" xfId="17131" xr:uid="{00000000-0005-0000-0000-0000AA1C0000}"/>
    <cellStyle name="쉼표 [0] 46 2 3 3" xfId="13595" xr:uid="{00000000-0005-0000-0000-0000AB1C0000}"/>
    <cellStyle name="쉼표 [0] 46 2 4" xfId="8291" xr:uid="{00000000-0005-0000-0000-0000AC1C0000}"/>
    <cellStyle name="쉼표 [0] 46 2 4 2" xfId="15363" xr:uid="{00000000-0005-0000-0000-0000AD1C0000}"/>
    <cellStyle name="쉼표 [0] 46 2 5" xfId="11827" xr:uid="{00000000-0005-0000-0000-0000AE1C0000}"/>
    <cellStyle name="쉼표 [0] 46 3" xfId="5003" xr:uid="{00000000-0005-0000-0000-0000AF1C0000}"/>
    <cellStyle name="쉼표 [0] 46 3 2" xfId="5887" xr:uid="{00000000-0005-0000-0000-0000B01C0000}"/>
    <cellStyle name="쉼표 [0] 46 3 2 2" xfId="7655" xr:uid="{00000000-0005-0000-0000-0000B11C0000}"/>
    <cellStyle name="쉼표 [0] 46 3 2 2 2" xfId="11239" xr:uid="{00000000-0005-0000-0000-0000B21C0000}"/>
    <cellStyle name="쉼표 [0] 46 3 2 2 2 2" xfId="18311" xr:uid="{00000000-0005-0000-0000-0000B31C0000}"/>
    <cellStyle name="쉼표 [0] 46 3 2 2 3" xfId="14775" xr:uid="{00000000-0005-0000-0000-0000B41C0000}"/>
    <cellStyle name="쉼표 [0] 46 3 2 3" xfId="9471" xr:uid="{00000000-0005-0000-0000-0000B51C0000}"/>
    <cellStyle name="쉼표 [0] 46 3 2 3 2" xfId="16543" xr:uid="{00000000-0005-0000-0000-0000B61C0000}"/>
    <cellStyle name="쉼표 [0] 46 3 2 4" xfId="13007" xr:uid="{00000000-0005-0000-0000-0000B71C0000}"/>
    <cellStyle name="쉼표 [0] 46 3 3" xfId="6771" xr:uid="{00000000-0005-0000-0000-0000B81C0000}"/>
    <cellStyle name="쉼표 [0] 46 3 3 2" xfId="10355" xr:uid="{00000000-0005-0000-0000-0000B91C0000}"/>
    <cellStyle name="쉼표 [0] 46 3 3 2 2" xfId="17427" xr:uid="{00000000-0005-0000-0000-0000BA1C0000}"/>
    <cellStyle name="쉼표 [0] 46 3 3 3" xfId="13891" xr:uid="{00000000-0005-0000-0000-0000BB1C0000}"/>
    <cellStyle name="쉼표 [0] 46 3 4" xfId="8587" xr:uid="{00000000-0005-0000-0000-0000BC1C0000}"/>
    <cellStyle name="쉼표 [0] 46 3 4 2" xfId="15659" xr:uid="{00000000-0005-0000-0000-0000BD1C0000}"/>
    <cellStyle name="쉼표 [0] 46 3 5" xfId="12123" xr:uid="{00000000-0005-0000-0000-0000BE1C0000}"/>
    <cellStyle name="쉼표 [0] 46 4" xfId="5297" xr:uid="{00000000-0005-0000-0000-0000BF1C0000}"/>
    <cellStyle name="쉼표 [0] 46 4 2" xfId="7065" xr:uid="{00000000-0005-0000-0000-0000C01C0000}"/>
    <cellStyle name="쉼표 [0] 46 4 2 2" xfId="10649" xr:uid="{00000000-0005-0000-0000-0000C11C0000}"/>
    <cellStyle name="쉼표 [0] 46 4 2 2 2" xfId="17721" xr:uid="{00000000-0005-0000-0000-0000C21C0000}"/>
    <cellStyle name="쉼표 [0] 46 4 2 3" xfId="14185" xr:uid="{00000000-0005-0000-0000-0000C31C0000}"/>
    <cellStyle name="쉼표 [0] 46 4 3" xfId="8881" xr:uid="{00000000-0005-0000-0000-0000C41C0000}"/>
    <cellStyle name="쉼표 [0] 46 4 3 2" xfId="15953" xr:uid="{00000000-0005-0000-0000-0000C51C0000}"/>
    <cellStyle name="쉼표 [0] 46 4 4" xfId="12417" xr:uid="{00000000-0005-0000-0000-0000C61C0000}"/>
    <cellStyle name="쉼표 [0] 46 5" xfId="6181" xr:uid="{00000000-0005-0000-0000-0000C71C0000}"/>
    <cellStyle name="쉼표 [0] 46 5 2" xfId="9765" xr:uid="{00000000-0005-0000-0000-0000C81C0000}"/>
    <cellStyle name="쉼표 [0] 46 5 2 2" xfId="16837" xr:uid="{00000000-0005-0000-0000-0000C91C0000}"/>
    <cellStyle name="쉼표 [0] 46 5 3" xfId="13301" xr:uid="{00000000-0005-0000-0000-0000CA1C0000}"/>
    <cellStyle name="쉼표 [0] 46 6" xfId="7967" xr:uid="{00000000-0005-0000-0000-0000CB1C0000}"/>
    <cellStyle name="쉼표 [0] 46 6 2" xfId="15069" xr:uid="{00000000-0005-0000-0000-0000CC1C0000}"/>
    <cellStyle name="쉼표 [0] 46 7" xfId="11533" xr:uid="{00000000-0005-0000-0000-0000CD1C0000}"/>
    <cellStyle name="쉼표 [0] 47" xfId="3864" xr:uid="{00000000-0005-0000-0000-0000CE1C0000}"/>
    <cellStyle name="쉼표 [0] 47 2" xfId="4708" xr:uid="{00000000-0005-0000-0000-0000CF1C0000}"/>
    <cellStyle name="쉼표 [0] 47 2 2" xfId="5592" xr:uid="{00000000-0005-0000-0000-0000D01C0000}"/>
    <cellStyle name="쉼표 [0] 47 2 2 2" xfId="7360" xr:uid="{00000000-0005-0000-0000-0000D11C0000}"/>
    <cellStyle name="쉼표 [0] 47 2 2 2 2" xfId="10944" xr:uid="{00000000-0005-0000-0000-0000D21C0000}"/>
    <cellStyle name="쉼표 [0] 47 2 2 2 2 2" xfId="18016" xr:uid="{00000000-0005-0000-0000-0000D31C0000}"/>
    <cellStyle name="쉼표 [0] 47 2 2 2 3" xfId="14480" xr:uid="{00000000-0005-0000-0000-0000D41C0000}"/>
    <cellStyle name="쉼표 [0] 47 2 2 3" xfId="9176" xr:uid="{00000000-0005-0000-0000-0000D51C0000}"/>
    <cellStyle name="쉼표 [0] 47 2 2 3 2" xfId="16248" xr:uid="{00000000-0005-0000-0000-0000D61C0000}"/>
    <cellStyle name="쉼표 [0] 47 2 2 4" xfId="12712" xr:uid="{00000000-0005-0000-0000-0000D71C0000}"/>
    <cellStyle name="쉼표 [0] 47 2 3" xfId="6476" xr:uid="{00000000-0005-0000-0000-0000D81C0000}"/>
    <cellStyle name="쉼표 [0] 47 2 3 2" xfId="10060" xr:uid="{00000000-0005-0000-0000-0000D91C0000}"/>
    <cellStyle name="쉼표 [0] 47 2 3 2 2" xfId="17132" xr:uid="{00000000-0005-0000-0000-0000DA1C0000}"/>
    <cellStyle name="쉼표 [0] 47 2 3 3" xfId="13596" xr:uid="{00000000-0005-0000-0000-0000DB1C0000}"/>
    <cellStyle name="쉼표 [0] 47 2 4" xfId="8292" xr:uid="{00000000-0005-0000-0000-0000DC1C0000}"/>
    <cellStyle name="쉼표 [0] 47 2 4 2" xfId="15364" xr:uid="{00000000-0005-0000-0000-0000DD1C0000}"/>
    <cellStyle name="쉼표 [0] 47 2 5" xfId="11828" xr:uid="{00000000-0005-0000-0000-0000DE1C0000}"/>
    <cellStyle name="쉼표 [0] 47 3" xfId="5004" xr:uid="{00000000-0005-0000-0000-0000DF1C0000}"/>
    <cellStyle name="쉼표 [0] 47 3 2" xfId="5888" xr:uid="{00000000-0005-0000-0000-0000E01C0000}"/>
    <cellStyle name="쉼표 [0] 47 3 2 2" xfId="7656" xr:uid="{00000000-0005-0000-0000-0000E11C0000}"/>
    <cellStyle name="쉼표 [0] 47 3 2 2 2" xfId="11240" xr:uid="{00000000-0005-0000-0000-0000E21C0000}"/>
    <cellStyle name="쉼표 [0] 47 3 2 2 2 2" xfId="18312" xr:uid="{00000000-0005-0000-0000-0000E31C0000}"/>
    <cellStyle name="쉼표 [0] 47 3 2 2 3" xfId="14776" xr:uid="{00000000-0005-0000-0000-0000E41C0000}"/>
    <cellStyle name="쉼표 [0] 47 3 2 3" xfId="9472" xr:uid="{00000000-0005-0000-0000-0000E51C0000}"/>
    <cellStyle name="쉼표 [0] 47 3 2 3 2" xfId="16544" xr:uid="{00000000-0005-0000-0000-0000E61C0000}"/>
    <cellStyle name="쉼표 [0] 47 3 2 4" xfId="13008" xr:uid="{00000000-0005-0000-0000-0000E71C0000}"/>
    <cellStyle name="쉼표 [0] 47 3 3" xfId="6772" xr:uid="{00000000-0005-0000-0000-0000E81C0000}"/>
    <cellStyle name="쉼표 [0] 47 3 3 2" xfId="10356" xr:uid="{00000000-0005-0000-0000-0000E91C0000}"/>
    <cellStyle name="쉼표 [0] 47 3 3 2 2" xfId="17428" xr:uid="{00000000-0005-0000-0000-0000EA1C0000}"/>
    <cellStyle name="쉼표 [0] 47 3 3 3" xfId="13892" xr:uid="{00000000-0005-0000-0000-0000EB1C0000}"/>
    <cellStyle name="쉼표 [0] 47 3 4" xfId="8588" xr:uid="{00000000-0005-0000-0000-0000EC1C0000}"/>
    <cellStyle name="쉼표 [0] 47 3 4 2" xfId="15660" xr:uid="{00000000-0005-0000-0000-0000ED1C0000}"/>
    <cellStyle name="쉼표 [0] 47 3 5" xfId="12124" xr:uid="{00000000-0005-0000-0000-0000EE1C0000}"/>
    <cellStyle name="쉼표 [0] 47 4" xfId="5298" xr:uid="{00000000-0005-0000-0000-0000EF1C0000}"/>
    <cellStyle name="쉼표 [0] 47 4 2" xfId="7066" xr:uid="{00000000-0005-0000-0000-0000F01C0000}"/>
    <cellStyle name="쉼표 [0] 47 4 2 2" xfId="10650" xr:uid="{00000000-0005-0000-0000-0000F11C0000}"/>
    <cellStyle name="쉼표 [0] 47 4 2 2 2" xfId="17722" xr:uid="{00000000-0005-0000-0000-0000F21C0000}"/>
    <cellStyle name="쉼표 [0] 47 4 2 3" xfId="14186" xr:uid="{00000000-0005-0000-0000-0000F31C0000}"/>
    <cellStyle name="쉼표 [0] 47 4 3" xfId="8882" xr:uid="{00000000-0005-0000-0000-0000F41C0000}"/>
    <cellStyle name="쉼표 [0] 47 4 3 2" xfId="15954" xr:uid="{00000000-0005-0000-0000-0000F51C0000}"/>
    <cellStyle name="쉼표 [0] 47 4 4" xfId="12418" xr:uid="{00000000-0005-0000-0000-0000F61C0000}"/>
    <cellStyle name="쉼표 [0] 47 5" xfId="6182" xr:uid="{00000000-0005-0000-0000-0000F71C0000}"/>
    <cellStyle name="쉼표 [0] 47 5 2" xfId="9766" xr:uid="{00000000-0005-0000-0000-0000F81C0000}"/>
    <cellStyle name="쉼표 [0] 47 5 2 2" xfId="16838" xr:uid="{00000000-0005-0000-0000-0000F91C0000}"/>
    <cellStyle name="쉼표 [0] 47 5 3" xfId="13302" xr:uid="{00000000-0005-0000-0000-0000FA1C0000}"/>
    <cellStyle name="쉼표 [0] 47 6" xfId="7968" xr:uid="{00000000-0005-0000-0000-0000FB1C0000}"/>
    <cellStyle name="쉼표 [0] 47 6 2" xfId="15070" xr:uid="{00000000-0005-0000-0000-0000FC1C0000}"/>
    <cellStyle name="쉼표 [0] 47 7" xfId="11534" xr:uid="{00000000-0005-0000-0000-0000FD1C0000}"/>
    <cellStyle name="쉼표 [0] 48" xfId="3865" xr:uid="{00000000-0005-0000-0000-0000FE1C0000}"/>
    <cellStyle name="쉼표 [0] 48 2" xfId="4709" xr:uid="{00000000-0005-0000-0000-0000FF1C0000}"/>
    <cellStyle name="쉼표 [0] 48 2 2" xfId="5593" xr:uid="{00000000-0005-0000-0000-0000001D0000}"/>
    <cellStyle name="쉼표 [0] 48 2 2 2" xfId="7361" xr:uid="{00000000-0005-0000-0000-0000011D0000}"/>
    <cellStyle name="쉼표 [0] 48 2 2 2 2" xfId="10945" xr:uid="{00000000-0005-0000-0000-0000021D0000}"/>
    <cellStyle name="쉼표 [0] 48 2 2 2 2 2" xfId="18017" xr:uid="{00000000-0005-0000-0000-0000031D0000}"/>
    <cellStyle name="쉼표 [0] 48 2 2 2 3" xfId="14481" xr:uid="{00000000-0005-0000-0000-0000041D0000}"/>
    <cellStyle name="쉼표 [0] 48 2 2 3" xfId="9177" xr:uid="{00000000-0005-0000-0000-0000051D0000}"/>
    <cellStyle name="쉼표 [0] 48 2 2 3 2" xfId="16249" xr:uid="{00000000-0005-0000-0000-0000061D0000}"/>
    <cellStyle name="쉼표 [0] 48 2 2 4" xfId="12713" xr:uid="{00000000-0005-0000-0000-0000071D0000}"/>
    <cellStyle name="쉼표 [0] 48 2 3" xfId="6477" xr:uid="{00000000-0005-0000-0000-0000081D0000}"/>
    <cellStyle name="쉼표 [0] 48 2 3 2" xfId="10061" xr:uid="{00000000-0005-0000-0000-0000091D0000}"/>
    <cellStyle name="쉼표 [0] 48 2 3 2 2" xfId="17133" xr:uid="{00000000-0005-0000-0000-00000A1D0000}"/>
    <cellStyle name="쉼표 [0] 48 2 3 3" xfId="13597" xr:uid="{00000000-0005-0000-0000-00000B1D0000}"/>
    <cellStyle name="쉼표 [0] 48 2 4" xfId="8293" xr:uid="{00000000-0005-0000-0000-00000C1D0000}"/>
    <cellStyle name="쉼표 [0] 48 2 4 2" xfId="15365" xr:uid="{00000000-0005-0000-0000-00000D1D0000}"/>
    <cellStyle name="쉼표 [0] 48 2 5" xfId="11829" xr:uid="{00000000-0005-0000-0000-00000E1D0000}"/>
    <cellStyle name="쉼표 [0] 48 3" xfId="5005" xr:uid="{00000000-0005-0000-0000-00000F1D0000}"/>
    <cellStyle name="쉼표 [0] 48 3 2" xfId="5889" xr:uid="{00000000-0005-0000-0000-0000101D0000}"/>
    <cellStyle name="쉼표 [0] 48 3 2 2" xfId="7657" xr:uid="{00000000-0005-0000-0000-0000111D0000}"/>
    <cellStyle name="쉼표 [0] 48 3 2 2 2" xfId="11241" xr:uid="{00000000-0005-0000-0000-0000121D0000}"/>
    <cellStyle name="쉼표 [0] 48 3 2 2 2 2" xfId="18313" xr:uid="{00000000-0005-0000-0000-0000131D0000}"/>
    <cellStyle name="쉼표 [0] 48 3 2 2 3" xfId="14777" xr:uid="{00000000-0005-0000-0000-0000141D0000}"/>
    <cellStyle name="쉼표 [0] 48 3 2 3" xfId="9473" xr:uid="{00000000-0005-0000-0000-0000151D0000}"/>
    <cellStyle name="쉼표 [0] 48 3 2 3 2" xfId="16545" xr:uid="{00000000-0005-0000-0000-0000161D0000}"/>
    <cellStyle name="쉼표 [0] 48 3 2 4" xfId="13009" xr:uid="{00000000-0005-0000-0000-0000171D0000}"/>
    <cellStyle name="쉼표 [0] 48 3 3" xfId="6773" xr:uid="{00000000-0005-0000-0000-0000181D0000}"/>
    <cellStyle name="쉼표 [0] 48 3 3 2" xfId="10357" xr:uid="{00000000-0005-0000-0000-0000191D0000}"/>
    <cellStyle name="쉼표 [0] 48 3 3 2 2" xfId="17429" xr:uid="{00000000-0005-0000-0000-00001A1D0000}"/>
    <cellStyle name="쉼표 [0] 48 3 3 3" xfId="13893" xr:uid="{00000000-0005-0000-0000-00001B1D0000}"/>
    <cellStyle name="쉼표 [0] 48 3 4" xfId="8589" xr:uid="{00000000-0005-0000-0000-00001C1D0000}"/>
    <cellStyle name="쉼표 [0] 48 3 4 2" xfId="15661" xr:uid="{00000000-0005-0000-0000-00001D1D0000}"/>
    <cellStyle name="쉼표 [0] 48 3 5" xfId="12125" xr:uid="{00000000-0005-0000-0000-00001E1D0000}"/>
    <cellStyle name="쉼표 [0] 48 4" xfId="5299" xr:uid="{00000000-0005-0000-0000-00001F1D0000}"/>
    <cellStyle name="쉼표 [0] 48 4 2" xfId="7067" xr:uid="{00000000-0005-0000-0000-0000201D0000}"/>
    <cellStyle name="쉼표 [0] 48 4 2 2" xfId="10651" xr:uid="{00000000-0005-0000-0000-0000211D0000}"/>
    <cellStyle name="쉼표 [0] 48 4 2 2 2" xfId="17723" xr:uid="{00000000-0005-0000-0000-0000221D0000}"/>
    <cellStyle name="쉼표 [0] 48 4 2 3" xfId="14187" xr:uid="{00000000-0005-0000-0000-0000231D0000}"/>
    <cellStyle name="쉼표 [0] 48 4 3" xfId="8883" xr:uid="{00000000-0005-0000-0000-0000241D0000}"/>
    <cellStyle name="쉼표 [0] 48 4 3 2" xfId="15955" xr:uid="{00000000-0005-0000-0000-0000251D0000}"/>
    <cellStyle name="쉼표 [0] 48 4 4" xfId="12419" xr:uid="{00000000-0005-0000-0000-0000261D0000}"/>
    <cellStyle name="쉼표 [0] 48 5" xfId="6183" xr:uid="{00000000-0005-0000-0000-0000271D0000}"/>
    <cellStyle name="쉼표 [0] 48 5 2" xfId="9767" xr:uid="{00000000-0005-0000-0000-0000281D0000}"/>
    <cellStyle name="쉼표 [0] 48 5 2 2" xfId="16839" xr:uid="{00000000-0005-0000-0000-0000291D0000}"/>
    <cellStyle name="쉼표 [0] 48 5 3" xfId="13303" xr:uid="{00000000-0005-0000-0000-00002A1D0000}"/>
    <cellStyle name="쉼표 [0] 48 6" xfId="7969" xr:uid="{00000000-0005-0000-0000-00002B1D0000}"/>
    <cellStyle name="쉼표 [0] 48 6 2" xfId="15071" xr:uid="{00000000-0005-0000-0000-00002C1D0000}"/>
    <cellStyle name="쉼표 [0] 48 7" xfId="11535" xr:uid="{00000000-0005-0000-0000-00002D1D0000}"/>
    <cellStyle name="쉼표 [0] 49" xfId="3866" xr:uid="{00000000-0005-0000-0000-00002E1D0000}"/>
    <cellStyle name="쉼표 [0] 49 2" xfId="4710" xr:uid="{00000000-0005-0000-0000-00002F1D0000}"/>
    <cellStyle name="쉼표 [0] 49 2 2" xfId="5594" xr:uid="{00000000-0005-0000-0000-0000301D0000}"/>
    <cellStyle name="쉼표 [0] 49 2 2 2" xfId="7362" xr:uid="{00000000-0005-0000-0000-0000311D0000}"/>
    <cellStyle name="쉼표 [0] 49 2 2 2 2" xfId="10946" xr:uid="{00000000-0005-0000-0000-0000321D0000}"/>
    <cellStyle name="쉼표 [0] 49 2 2 2 2 2" xfId="18018" xr:uid="{00000000-0005-0000-0000-0000331D0000}"/>
    <cellStyle name="쉼표 [0] 49 2 2 2 3" xfId="14482" xr:uid="{00000000-0005-0000-0000-0000341D0000}"/>
    <cellStyle name="쉼표 [0] 49 2 2 3" xfId="9178" xr:uid="{00000000-0005-0000-0000-0000351D0000}"/>
    <cellStyle name="쉼표 [0] 49 2 2 3 2" xfId="16250" xr:uid="{00000000-0005-0000-0000-0000361D0000}"/>
    <cellStyle name="쉼표 [0] 49 2 2 4" xfId="12714" xr:uid="{00000000-0005-0000-0000-0000371D0000}"/>
    <cellStyle name="쉼표 [0] 49 2 3" xfId="6478" xr:uid="{00000000-0005-0000-0000-0000381D0000}"/>
    <cellStyle name="쉼표 [0] 49 2 3 2" xfId="10062" xr:uid="{00000000-0005-0000-0000-0000391D0000}"/>
    <cellStyle name="쉼표 [0] 49 2 3 2 2" xfId="17134" xr:uid="{00000000-0005-0000-0000-00003A1D0000}"/>
    <cellStyle name="쉼표 [0] 49 2 3 3" xfId="13598" xr:uid="{00000000-0005-0000-0000-00003B1D0000}"/>
    <cellStyle name="쉼표 [0] 49 2 4" xfId="8294" xr:uid="{00000000-0005-0000-0000-00003C1D0000}"/>
    <cellStyle name="쉼표 [0] 49 2 4 2" xfId="15366" xr:uid="{00000000-0005-0000-0000-00003D1D0000}"/>
    <cellStyle name="쉼표 [0] 49 2 5" xfId="11830" xr:uid="{00000000-0005-0000-0000-00003E1D0000}"/>
    <cellStyle name="쉼표 [0] 49 3" xfId="5006" xr:uid="{00000000-0005-0000-0000-00003F1D0000}"/>
    <cellStyle name="쉼표 [0] 49 3 2" xfId="5890" xr:uid="{00000000-0005-0000-0000-0000401D0000}"/>
    <cellStyle name="쉼표 [0] 49 3 2 2" xfId="7658" xr:uid="{00000000-0005-0000-0000-0000411D0000}"/>
    <cellStyle name="쉼표 [0] 49 3 2 2 2" xfId="11242" xr:uid="{00000000-0005-0000-0000-0000421D0000}"/>
    <cellStyle name="쉼표 [0] 49 3 2 2 2 2" xfId="18314" xr:uid="{00000000-0005-0000-0000-0000431D0000}"/>
    <cellStyle name="쉼표 [0] 49 3 2 2 3" xfId="14778" xr:uid="{00000000-0005-0000-0000-0000441D0000}"/>
    <cellStyle name="쉼표 [0] 49 3 2 3" xfId="9474" xr:uid="{00000000-0005-0000-0000-0000451D0000}"/>
    <cellStyle name="쉼표 [0] 49 3 2 3 2" xfId="16546" xr:uid="{00000000-0005-0000-0000-0000461D0000}"/>
    <cellStyle name="쉼표 [0] 49 3 2 4" xfId="13010" xr:uid="{00000000-0005-0000-0000-0000471D0000}"/>
    <cellStyle name="쉼표 [0] 49 3 3" xfId="6774" xr:uid="{00000000-0005-0000-0000-0000481D0000}"/>
    <cellStyle name="쉼표 [0] 49 3 3 2" xfId="10358" xr:uid="{00000000-0005-0000-0000-0000491D0000}"/>
    <cellStyle name="쉼표 [0] 49 3 3 2 2" xfId="17430" xr:uid="{00000000-0005-0000-0000-00004A1D0000}"/>
    <cellStyle name="쉼표 [0] 49 3 3 3" xfId="13894" xr:uid="{00000000-0005-0000-0000-00004B1D0000}"/>
    <cellStyle name="쉼표 [0] 49 3 4" xfId="8590" xr:uid="{00000000-0005-0000-0000-00004C1D0000}"/>
    <cellStyle name="쉼표 [0] 49 3 4 2" xfId="15662" xr:uid="{00000000-0005-0000-0000-00004D1D0000}"/>
    <cellStyle name="쉼표 [0] 49 3 5" xfId="12126" xr:uid="{00000000-0005-0000-0000-00004E1D0000}"/>
    <cellStyle name="쉼표 [0] 49 4" xfId="5300" xr:uid="{00000000-0005-0000-0000-00004F1D0000}"/>
    <cellStyle name="쉼표 [0] 49 4 2" xfId="7068" xr:uid="{00000000-0005-0000-0000-0000501D0000}"/>
    <cellStyle name="쉼표 [0] 49 4 2 2" xfId="10652" xr:uid="{00000000-0005-0000-0000-0000511D0000}"/>
    <cellStyle name="쉼표 [0] 49 4 2 2 2" xfId="17724" xr:uid="{00000000-0005-0000-0000-0000521D0000}"/>
    <cellStyle name="쉼표 [0] 49 4 2 3" xfId="14188" xr:uid="{00000000-0005-0000-0000-0000531D0000}"/>
    <cellStyle name="쉼표 [0] 49 4 3" xfId="8884" xr:uid="{00000000-0005-0000-0000-0000541D0000}"/>
    <cellStyle name="쉼표 [0] 49 4 3 2" xfId="15956" xr:uid="{00000000-0005-0000-0000-0000551D0000}"/>
    <cellStyle name="쉼표 [0] 49 4 4" xfId="12420" xr:uid="{00000000-0005-0000-0000-0000561D0000}"/>
    <cellStyle name="쉼표 [0] 49 5" xfId="6184" xr:uid="{00000000-0005-0000-0000-0000571D0000}"/>
    <cellStyle name="쉼표 [0] 49 5 2" xfId="9768" xr:uid="{00000000-0005-0000-0000-0000581D0000}"/>
    <cellStyle name="쉼표 [0] 49 5 2 2" xfId="16840" xr:uid="{00000000-0005-0000-0000-0000591D0000}"/>
    <cellStyle name="쉼표 [0] 49 5 3" xfId="13304" xr:uid="{00000000-0005-0000-0000-00005A1D0000}"/>
    <cellStyle name="쉼표 [0] 49 6" xfId="7970" xr:uid="{00000000-0005-0000-0000-00005B1D0000}"/>
    <cellStyle name="쉼표 [0] 49 6 2" xfId="15072" xr:uid="{00000000-0005-0000-0000-00005C1D0000}"/>
    <cellStyle name="쉼표 [0] 49 7" xfId="11536" xr:uid="{00000000-0005-0000-0000-00005D1D0000}"/>
    <cellStyle name="쉼표 [0] 5" xfId="81" xr:uid="{00000000-0005-0000-0000-00005E1D0000}"/>
    <cellStyle name="쉼표 [0] 5 2" xfId="465" xr:uid="{00000000-0005-0000-0000-00005F1D0000}"/>
    <cellStyle name="쉼표 [0] 5 2 2" xfId="3867" xr:uid="{00000000-0005-0000-0000-0000601D0000}"/>
    <cellStyle name="쉼표 [0] 5 2 2 2" xfId="4711" xr:uid="{00000000-0005-0000-0000-0000611D0000}"/>
    <cellStyle name="쉼표 [0] 5 2 2 2 2" xfId="5595" xr:uid="{00000000-0005-0000-0000-0000621D0000}"/>
    <cellStyle name="쉼표 [0] 5 2 2 2 2 2" xfId="7363" xr:uid="{00000000-0005-0000-0000-0000631D0000}"/>
    <cellStyle name="쉼표 [0] 5 2 2 2 2 2 2" xfId="10947" xr:uid="{00000000-0005-0000-0000-0000641D0000}"/>
    <cellStyle name="쉼표 [0] 5 2 2 2 2 2 2 2" xfId="18019" xr:uid="{00000000-0005-0000-0000-0000651D0000}"/>
    <cellStyle name="쉼표 [0] 5 2 2 2 2 2 3" xfId="14483" xr:uid="{00000000-0005-0000-0000-0000661D0000}"/>
    <cellStyle name="쉼표 [0] 5 2 2 2 2 3" xfId="9179" xr:uid="{00000000-0005-0000-0000-0000671D0000}"/>
    <cellStyle name="쉼표 [0] 5 2 2 2 2 3 2" xfId="16251" xr:uid="{00000000-0005-0000-0000-0000681D0000}"/>
    <cellStyle name="쉼표 [0] 5 2 2 2 2 4" xfId="12715" xr:uid="{00000000-0005-0000-0000-0000691D0000}"/>
    <cellStyle name="쉼표 [0] 5 2 2 2 3" xfId="6479" xr:uid="{00000000-0005-0000-0000-00006A1D0000}"/>
    <cellStyle name="쉼표 [0] 5 2 2 2 3 2" xfId="10063" xr:uid="{00000000-0005-0000-0000-00006B1D0000}"/>
    <cellStyle name="쉼표 [0] 5 2 2 2 3 2 2" xfId="17135" xr:uid="{00000000-0005-0000-0000-00006C1D0000}"/>
    <cellStyle name="쉼표 [0] 5 2 2 2 3 3" xfId="13599" xr:uid="{00000000-0005-0000-0000-00006D1D0000}"/>
    <cellStyle name="쉼표 [0] 5 2 2 2 4" xfId="8295" xr:uid="{00000000-0005-0000-0000-00006E1D0000}"/>
    <cellStyle name="쉼표 [0] 5 2 2 2 4 2" xfId="15367" xr:uid="{00000000-0005-0000-0000-00006F1D0000}"/>
    <cellStyle name="쉼표 [0] 5 2 2 2 5" xfId="11831" xr:uid="{00000000-0005-0000-0000-0000701D0000}"/>
    <cellStyle name="쉼표 [0] 5 2 2 3" xfId="5007" xr:uid="{00000000-0005-0000-0000-0000711D0000}"/>
    <cellStyle name="쉼표 [0] 5 2 2 3 2" xfId="5891" xr:uid="{00000000-0005-0000-0000-0000721D0000}"/>
    <cellStyle name="쉼표 [0] 5 2 2 3 2 2" xfId="7659" xr:uid="{00000000-0005-0000-0000-0000731D0000}"/>
    <cellStyle name="쉼표 [0] 5 2 2 3 2 2 2" xfId="11243" xr:uid="{00000000-0005-0000-0000-0000741D0000}"/>
    <cellStyle name="쉼표 [0] 5 2 2 3 2 2 2 2" xfId="18315" xr:uid="{00000000-0005-0000-0000-0000751D0000}"/>
    <cellStyle name="쉼표 [0] 5 2 2 3 2 2 3" xfId="14779" xr:uid="{00000000-0005-0000-0000-0000761D0000}"/>
    <cellStyle name="쉼표 [0] 5 2 2 3 2 3" xfId="9475" xr:uid="{00000000-0005-0000-0000-0000771D0000}"/>
    <cellStyle name="쉼표 [0] 5 2 2 3 2 3 2" xfId="16547" xr:uid="{00000000-0005-0000-0000-0000781D0000}"/>
    <cellStyle name="쉼표 [0] 5 2 2 3 2 4" xfId="13011" xr:uid="{00000000-0005-0000-0000-0000791D0000}"/>
    <cellStyle name="쉼표 [0] 5 2 2 3 3" xfId="6775" xr:uid="{00000000-0005-0000-0000-00007A1D0000}"/>
    <cellStyle name="쉼표 [0] 5 2 2 3 3 2" xfId="10359" xr:uid="{00000000-0005-0000-0000-00007B1D0000}"/>
    <cellStyle name="쉼표 [0] 5 2 2 3 3 2 2" xfId="17431" xr:uid="{00000000-0005-0000-0000-00007C1D0000}"/>
    <cellStyle name="쉼표 [0] 5 2 2 3 3 3" xfId="13895" xr:uid="{00000000-0005-0000-0000-00007D1D0000}"/>
    <cellStyle name="쉼표 [0] 5 2 2 3 4" xfId="8591" xr:uid="{00000000-0005-0000-0000-00007E1D0000}"/>
    <cellStyle name="쉼표 [0] 5 2 2 3 4 2" xfId="15663" xr:uid="{00000000-0005-0000-0000-00007F1D0000}"/>
    <cellStyle name="쉼표 [0] 5 2 2 3 5" xfId="12127" xr:uid="{00000000-0005-0000-0000-0000801D0000}"/>
    <cellStyle name="쉼표 [0] 5 2 2 4" xfId="5301" xr:uid="{00000000-0005-0000-0000-0000811D0000}"/>
    <cellStyle name="쉼표 [0] 5 2 2 4 2" xfId="7069" xr:uid="{00000000-0005-0000-0000-0000821D0000}"/>
    <cellStyle name="쉼표 [0] 5 2 2 4 2 2" xfId="10653" xr:uid="{00000000-0005-0000-0000-0000831D0000}"/>
    <cellStyle name="쉼표 [0] 5 2 2 4 2 2 2" xfId="17725" xr:uid="{00000000-0005-0000-0000-0000841D0000}"/>
    <cellStyle name="쉼표 [0] 5 2 2 4 2 3" xfId="14189" xr:uid="{00000000-0005-0000-0000-0000851D0000}"/>
    <cellStyle name="쉼표 [0] 5 2 2 4 3" xfId="8885" xr:uid="{00000000-0005-0000-0000-0000861D0000}"/>
    <cellStyle name="쉼표 [0] 5 2 2 4 3 2" xfId="15957" xr:uid="{00000000-0005-0000-0000-0000871D0000}"/>
    <cellStyle name="쉼표 [0] 5 2 2 4 4" xfId="12421" xr:uid="{00000000-0005-0000-0000-0000881D0000}"/>
    <cellStyle name="쉼표 [0] 5 2 2 5" xfId="6185" xr:uid="{00000000-0005-0000-0000-0000891D0000}"/>
    <cellStyle name="쉼표 [0] 5 2 2 5 2" xfId="9769" xr:uid="{00000000-0005-0000-0000-00008A1D0000}"/>
    <cellStyle name="쉼표 [0] 5 2 2 5 2 2" xfId="16841" xr:uid="{00000000-0005-0000-0000-00008B1D0000}"/>
    <cellStyle name="쉼표 [0] 5 2 2 5 3" xfId="13305" xr:uid="{00000000-0005-0000-0000-00008C1D0000}"/>
    <cellStyle name="쉼표 [0] 5 2 2 6" xfId="7971" xr:uid="{00000000-0005-0000-0000-00008D1D0000}"/>
    <cellStyle name="쉼표 [0] 5 2 2 6 2" xfId="15073" xr:uid="{00000000-0005-0000-0000-00008E1D0000}"/>
    <cellStyle name="쉼표 [0] 5 2 2 7" xfId="11537" xr:uid="{00000000-0005-0000-0000-00008F1D0000}"/>
    <cellStyle name="쉼표 [0] 5 3" xfId="466" xr:uid="{00000000-0005-0000-0000-0000901D0000}"/>
    <cellStyle name="쉼표 [0] 5 3 2" xfId="3868" xr:uid="{00000000-0005-0000-0000-0000911D0000}"/>
    <cellStyle name="쉼표 [0] 5 3 2 2" xfId="4712" xr:uid="{00000000-0005-0000-0000-0000921D0000}"/>
    <cellStyle name="쉼표 [0] 5 3 2 2 2" xfId="5596" xr:uid="{00000000-0005-0000-0000-0000931D0000}"/>
    <cellStyle name="쉼표 [0] 5 3 2 2 2 2" xfId="7364" xr:uid="{00000000-0005-0000-0000-0000941D0000}"/>
    <cellStyle name="쉼표 [0] 5 3 2 2 2 2 2" xfId="10948" xr:uid="{00000000-0005-0000-0000-0000951D0000}"/>
    <cellStyle name="쉼표 [0] 5 3 2 2 2 2 2 2" xfId="18020" xr:uid="{00000000-0005-0000-0000-0000961D0000}"/>
    <cellStyle name="쉼표 [0] 5 3 2 2 2 2 3" xfId="14484" xr:uid="{00000000-0005-0000-0000-0000971D0000}"/>
    <cellStyle name="쉼표 [0] 5 3 2 2 2 3" xfId="9180" xr:uid="{00000000-0005-0000-0000-0000981D0000}"/>
    <cellStyle name="쉼표 [0] 5 3 2 2 2 3 2" xfId="16252" xr:uid="{00000000-0005-0000-0000-0000991D0000}"/>
    <cellStyle name="쉼표 [0] 5 3 2 2 2 4" xfId="12716" xr:uid="{00000000-0005-0000-0000-00009A1D0000}"/>
    <cellStyle name="쉼표 [0] 5 3 2 2 3" xfId="6480" xr:uid="{00000000-0005-0000-0000-00009B1D0000}"/>
    <cellStyle name="쉼표 [0] 5 3 2 2 3 2" xfId="10064" xr:uid="{00000000-0005-0000-0000-00009C1D0000}"/>
    <cellStyle name="쉼표 [0] 5 3 2 2 3 2 2" xfId="17136" xr:uid="{00000000-0005-0000-0000-00009D1D0000}"/>
    <cellStyle name="쉼표 [0] 5 3 2 2 3 3" xfId="13600" xr:uid="{00000000-0005-0000-0000-00009E1D0000}"/>
    <cellStyle name="쉼표 [0] 5 3 2 2 4" xfId="8296" xr:uid="{00000000-0005-0000-0000-00009F1D0000}"/>
    <cellStyle name="쉼표 [0] 5 3 2 2 4 2" xfId="15368" xr:uid="{00000000-0005-0000-0000-0000A01D0000}"/>
    <cellStyle name="쉼표 [0] 5 3 2 2 5" xfId="11832" xr:uid="{00000000-0005-0000-0000-0000A11D0000}"/>
    <cellStyle name="쉼표 [0] 5 3 2 3" xfId="5008" xr:uid="{00000000-0005-0000-0000-0000A21D0000}"/>
    <cellStyle name="쉼표 [0] 5 3 2 3 2" xfId="5892" xr:uid="{00000000-0005-0000-0000-0000A31D0000}"/>
    <cellStyle name="쉼표 [0] 5 3 2 3 2 2" xfId="7660" xr:uid="{00000000-0005-0000-0000-0000A41D0000}"/>
    <cellStyle name="쉼표 [0] 5 3 2 3 2 2 2" xfId="11244" xr:uid="{00000000-0005-0000-0000-0000A51D0000}"/>
    <cellStyle name="쉼표 [0] 5 3 2 3 2 2 2 2" xfId="18316" xr:uid="{00000000-0005-0000-0000-0000A61D0000}"/>
    <cellStyle name="쉼표 [0] 5 3 2 3 2 2 3" xfId="14780" xr:uid="{00000000-0005-0000-0000-0000A71D0000}"/>
    <cellStyle name="쉼표 [0] 5 3 2 3 2 3" xfId="9476" xr:uid="{00000000-0005-0000-0000-0000A81D0000}"/>
    <cellStyle name="쉼표 [0] 5 3 2 3 2 3 2" xfId="16548" xr:uid="{00000000-0005-0000-0000-0000A91D0000}"/>
    <cellStyle name="쉼표 [0] 5 3 2 3 2 4" xfId="13012" xr:uid="{00000000-0005-0000-0000-0000AA1D0000}"/>
    <cellStyle name="쉼표 [0] 5 3 2 3 3" xfId="6776" xr:uid="{00000000-0005-0000-0000-0000AB1D0000}"/>
    <cellStyle name="쉼표 [0] 5 3 2 3 3 2" xfId="10360" xr:uid="{00000000-0005-0000-0000-0000AC1D0000}"/>
    <cellStyle name="쉼표 [0] 5 3 2 3 3 2 2" xfId="17432" xr:uid="{00000000-0005-0000-0000-0000AD1D0000}"/>
    <cellStyle name="쉼표 [0] 5 3 2 3 3 3" xfId="13896" xr:uid="{00000000-0005-0000-0000-0000AE1D0000}"/>
    <cellStyle name="쉼표 [0] 5 3 2 3 4" xfId="8592" xr:uid="{00000000-0005-0000-0000-0000AF1D0000}"/>
    <cellStyle name="쉼표 [0] 5 3 2 3 4 2" xfId="15664" xr:uid="{00000000-0005-0000-0000-0000B01D0000}"/>
    <cellStyle name="쉼표 [0] 5 3 2 3 5" xfId="12128" xr:uid="{00000000-0005-0000-0000-0000B11D0000}"/>
    <cellStyle name="쉼표 [0] 5 3 2 4" xfId="5302" xr:uid="{00000000-0005-0000-0000-0000B21D0000}"/>
    <cellStyle name="쉼표 [0] 5 3 2 4 2" xfId="7070" xr:uid="{00000000-0005-0000-0000-0000B31D0000}"/>
    <cellStyle name="쉼표 [0] 5 3 2 4 2 2" xfId="10654" xr:uid="{00000000-0005-0000-0000-0000B41D0000}"/>
    <cellStyle name="쉼표 [0] 5 3 2 4 2 2 2" xfId="17726" xr:uid="{00000000-0005-0000-0000-0000B51D0000}"/>
    <cellStyle name="쉼표 [0] 5 3 2 4 2 3" xfId="14190" xr:uid="{00000000-0005-0000-0000-0000B61D0000}"/>
    <cellStyle name="쉼표 [0] 5 3 2 4 3" xfId="8886" xr:uid="{00000000-0005-0000-0000-0000B71D0000}"/>
    <cellStyle name="쉼표 [0] 5 3 2 4 3 2" xfId="15958" xr:uid="{00000000-0005-0000-0000-0000B81D0000}"/>
    <cellStyle name="쉼표 [0] 5 3 2 4 4" xfId="12422" xr:uid="{00000000-0005-0000-0000-0000B91D0000}"/>
    <cellStyle name="쉼표 [0] 5 3 2 5" xfId="6186" xr:uid="{00000000-0005-0000-0000-0000BA1D0000}"/>
    <cellStyle name="쉼표 [0] 5 3 2 5 2" xfId="9770" xr:uid="{00000000-0005-0000-0000-0000BB1D0000}"/>
    <cellStyle name="쉼표 [0] 5 3 2 5 2 2" xfId="16842" xr:uid="{00000000-0005-0000-0000-0000BC1D0000}"/>
    <cellStyle name="쉼표 [0] 5 3 2 5 3" xfId="13306" xr:uid="{00000000-0005-0000-0000-0000BD1D0000}"/>
    <cellStyle name="쉼표 [0] 5 3 2 6" xfId="7972" xr:uid="{00000000-0005-0000-0000-0000BE1D0000}"/>
    <cellStyle name="쉼표 [0] 5 3 2 6 2" xfId="15074" xr:uid="{00000000-0005-0000-0000-0000BF1D0000}"/>
    <cellStyle name="쉼표 [0] 5 3 2 7" xfId="11538" xr:uid="{00000000-0005-0000-0000-0000C01D0000}"/>
    <cellStyle name="쉼표 [0] 5 3 3" xfId="4617" xr:uid="{00000000-0005-0000-0000-0000C11D0000}"/>
    <cellStyle name="쉼표 [0] 5 3 3 2" xfId="5501" xr:uid="{00000000-0005-0000-0000-0000C21D0000}"/>
    <cellStyle name="쉼표 [0] 5 3 3 2 2" xfId="7269" xr:uid="{00000000-0005-0000-0000-0000C31D0000}"/>
    <cellStyle name="쉼표 [0] 5 3 3 2 2 2" xfId="10853" xr:uid="{00000000-0005-0000-0000-0000C41D0000}"/>
    <cellStyle name="쉼표 [0] 5 3 3 2 2 2 2" xfId="17925" xr:uid="{00000000-0005-0000-0000-0000C51D0000}"/>
    <cellStyle name="쉼표 [0] 5 3 3 2 2 3" xfId="14389" xr:uid="{00000000-0005-0000-0000-0000C61D0000}"/>
    <cellStyle name="쉼표 [0] 5 3 3 2 3" xfId="9085" xr:uid="{00000000-0005-0000-0000-0000C71D0000}"/>
    <cellStyle name="쉼표 [0] 5 3 3 2 3 2" xfId="16157" xr:uid="{00000000-0005-0000-0000-0000C81D0000}"/>
    <cellStyle name="쉼표 [0] 5 3 3 2 4" xfId="12621" xr:uid="{00000000-0005-0000-0000-0000C91D0000}"/>
    <cellStyle name="쉼표 [0] 5 3 3 3" xfId="6385" xr:uid="{00000000-0005-0000-0000-0000CA1D0000}"/>
    <cellStyle name="쉼표 [0] 5 3 3 3 2" xfId="9969" xr:uid="{00000000-0005-0000-0000-0000CB1D0000}"/>
    <cellStyle name="쉼표 [0] 5 3 3 3 2 2" xfId="17041" xr:uid="{00000000-0005-0000-0000-0000CC1D0000}"/>
    <cellStyle name="쉼표 [0] 5 3 3 3 3" xfId="13505" xr:uid="{00000000-0005-0000-0000-0000CD1D0000}"/>
    <cellStyle name="쉼표 [0] 5 3 3 4" xfId="8201" xr:uid="{00000000-0005-0000-0000-0000CE1D0000}"/>
    <cellStyle name="쉼표 [0] 5 3 3 4 2" xfId="15273" xr:uid="{00000000-0005-0000-0000-0000CF1D0000}"/>
    <cellStyle name="쉼표 [0] 5 3 3 5" xfId="11737" xr:uid="{00000000-0005-0000-0000-0000D01D0000}"/>
    <cellStyle name="쉼표 [0] 5 3 4" xfId="4913" xr:uid="{00000000-0005-0000-0000-0000D11D0000}"/>
    <cellStyle name="쉼표 [0] 5 3 4 2" xfId="5797" xr:uid="{00000000-0005-0000-0000-0000D21D0000}"/>
    <cellStyle name="쉼표 [0] 5 3 4 2 2" xfId="7565" xr:uid="{00000000-0005-0000-0000-0000D31D0000}"/>
    <cellStyle name="쉼표 [0] 5 3 4 2 2 2" xfId="11149" xr:uid="{00000000-0005-0000-0000-0000D41D0000}"/>
    <cellStyle name="쉼표 [0] 5 3 4 2 2 2 2" xfId="18221" xr:uid="{00000000-0005-0000-0000-0000D51D0000}"/>
    <cellStyle name="쉼표 [0] 5 3 4 2 2 3" xfId="14685" xr:uid="{00000000-0005-0000-0000-0000D61D0000}"/>
    <cellStyle name="쉼표 [0] 5 3 4 2 3" xfId="9381" xr:uid="{00000000-0005-0000-0000-0000D71D0000}"/>
    <cellStyle name="쉼표 [0] 5 3 4 2 3 2" xfId="16453" xr:uid="{00000000-0005-0000-0000-0000D81D0000}"/>
    <cellStyle name="쉼표 [0] 5 3 4 2 4" xfId="12917" xr:uid="{00000000-0005-0000-0000-0000D91D0000}"/>
    <cellStyle name="쉼표 [0] 5 3 4 3" xfId="6681" xr:uid="{00000000-0005-0000-0000-0000DA1D0000}"/>
    <cellStyle name="쉼표 [0] 5 3 4 3 2" xfId="10265" xr:uid="{00000000-0005-0000-0000-0000DB1D0000}"/>
    <cellStyle name="쉼표 [0] 5 3 4 3 2 2" xfId="17337" xr:uid="{00000000-0005-0000-0000-0000DC1D0000}"/>
    <cellStyle name="쉼표 [0] 5 3 4 3 3" xfId="13801" xr:uid="{00000000-0005-0000-0000-0000DD1D0000}"/>
    <cellStyle name="쉼표 [0] 5 3 4 4" xfId="8497" xr:uid="{00000000-0005-0000-0000-0000DE1D0000}"/>
    <cellStyle name="쉼표 [0] 5 3 4 4 2" xfId="15569" xr:uid="{00000000-0005-0000-0000-0000DF1D0000}"/>
    <cellStyle name="쉼표 [0] 5 3 4 5" xfId="12033" xr:uid="{00000000-0005-0000-0000-0000E01D0000}"/>
    <cellStyle name="쉼표 [0] 5 3 5" xfId="5207" xr:uid="{00000000-0005-0000-0000-0000E11D0000}"/>
    <cellStyle name="쉼표 [0] 5 3 5 2" xfId="6975" xr:uid="{00000000-0005-0000-0000-0000E21D0000}"/>
    <cellStyle name="쉼표 [0] 5 3 5 2 2" xfId="10559" xr:uid="{00000000-0005-0000-0000-0000E31D0000}"/>
    <cellStyle name="쉼표 [0] 5 3 5 2 2 2" xfId="17631" xr:uid="{00000000-0005-0000-0000-0000E41D0000}"/>
    <cellStyle name="쉼표 [0] 5 3 5 2 3" xfId="14095" xr:uid="{00000000-0005-0000-0000-0000E51D0000}"/>
    <cellStyle name="쉼표 [0] 5 3 5 3" xfId="8791" xr:uid="{00000000-0005-0000-0000-0000E61D0000}"/>
    <cellStyle name="쉼표 [0] 5 3 5 3 2" xfId="15863" xr:uid="{00000000-0005-0000-0000-0000E71D0000}"/>
    <cellStyle name="쉼표 [0] 5 3 5 4" xfId="12327" xr:uid="{00000000-0005-0000-0000-0000E81D0000}"/>
    <cellStyle name="쉼표 [0] 5 3 6" xfId="6091" xr:uid="{00000000-0005-0000-0000-0000E91D0000}"/>
    <cellStyle name="쉼표 [0] 5 3 6 2" xfId="9675" xr:uid="{00000000-0005-0000-0000-0000EA1D0000}"/>
    <cellStyle name="쉼표 [0] 5 3 6 2 2" xfId="16747" xr:uid="{00000000-0005-0000-0000-0000EB1D0000}"/>
    <cellStyle name="쉼표 [0] 5 3 6 3" xfId="13211" xr:uid="{00000000-0005-0000-0000-0000EC1D0000}"/>
    <cellStyle name="쉼표 [0] 5 3 7" xfId="7863" xr:uid="{00000000-0005-0000-0000-0000ED1D0000}"/>
    <cellStyle name="쉼표 [0] 5 3 7 2" xfId="14979" xr:uid="{00000000-0005-0000-0000-0000EE1D0000}"/>
    <cellStyle name="쉼표 [0] 5 3 8" xfId="11443" xr:uid="{00000000-0005-0000-0000-0000EF1D0000}"/>
    <cellStyle name="쉼표 [0] 5 4" xfId="3869" xr:uid="{00000000-0005-0000-0000-0000F01D0000}"/>
    <cellStyle name="쉼표 [0] 50" xfId="3870" xr:uid="{00000000-0005-0000-0000-0000F11D0000}"/>
    <cellStyle name="쉼표 [0] 50 2" xfId="4713" xr:uid="{00000000-0005-0000-0000-0000F21D0000}"/>
    <cellStyle name="쉼표 [0] 50 2 2" xfId="5597" xr:uid="{00000000-0005-0000-0000-0000F31D0000}"/>
    <cellStyle name="쉼표 [0] 50 2 2 2" xfId="7365" xr:uid="{00000000-0005-0000-0000-0000F41D0000}"/>
    <cellStyle name="쉼표 [0] 50 2 2 2 2" xfId="10949" xr:uid="{00000000-0005-0000-0000-0000F51D0000}"/>
    <cellStyle name="쉼표 [0] 50 2 2 2 2 2" xfId="18021" xr:uid="{00000000-0005-0000-0000-0000F61D0000}"/>
    <cellStyle name="쉼표 [0] 50 2 2 2 3" xfId="14485" xr:uid="{00000000-0005-0000-0000-0000F71D0000}"/>
    <cellStyle name="쉼표 [0] 50 2 2 3" xfId="9181" xr:uid="{00000000-0005-0000-0000-0000F81D0000}"/>
    <cellStyle name="쉼표 [0] 50 2 2 3 2" xfId="16253" xr:uid="{00000000-0005-0000-0000-0000F91D0000}"/>
    <cellStyle name="쉼표 [0] 50 2 2 4" xfId="12717" xr:uid="{00000000-0005-0000-0000-0000FA1D0000}"/>
    <cellStyle name="쉼표 [0] 50 2 3" xfId="6481" xr:uid="{00000000-0005-0000-0000-0000FB1D0000}"/>
    <cellStyle name="쉼표 [0] 50 2 3 2" xfId="10065" xr:uid="{00000000-0005-0000-0000-0000FC1D0000}"/>
    <cellStyle name="쉼표 [0] 50 2 3 2 2" xfId="17137" xr:uid="{00000000-0005-0000-0000-0000FD1D0000}"/>
    <cellStyle name="쉼표 [0] 50 2 3 3" xfId="13601" xr:uid="{00000000-0005-0000-0000-0000FE1D0000}"/>
    <cellStyle name="쉼표 [0] 50 2 4" xfId="8297" xr:uid="{00000000-0005-0000-0000-0000FF1D0000}"/>
    <cellStyle name="쉼표 [0] 50 2 4 2" xfId="15369" xr:uid="{00000000-0005-0000-0000-0000001E0000}"/>
    <cellStyle name="쉼표 [0] 50 2 5" xfId="11833" xr:uid="{00000000-0005-0000-0000-0000011E0000}"/>
    <cellStyle name="쉼표 [0] 50 3" xfId="5009" xr:uid="{00000000-0005-0000-0000-0000021E0000}"/>
    <cellStyle name="쉼표 [0] 50 3 2" xfId="5893" xr:uid="{00000000-0005-0000-0000-0000031E0000}"/>
    <cellStyle name="쉼표 [0] 50 3 2 2" xfId="7661" xr:uid="{00000000-0005-0000-0000-0000041E0000}"/>
    <cellStyle name="쉼표 [0] 50 3 2 2 2" xfId="11245" xr:uid="{00000000-0005-0000-0000-0000051E0000}"/>
    <cellStyle name="쉼표 [0] 50 3 2 2 2 2" xfId="18317" xr:uid="{00000000-0005-0000-0000-0000061E0000}"/>
    <cellStyle name="쉼표 [0] 50 3 2 2 3" xfId="14781" xr:uid="{00000000-0005-0000-0000-0000071E0000}"/>
    <cellStyle name="쉼표 [0] 50 3 2 3" xfId="9477" xr:uid="{00000000-0005-0000-0000-0000081E0000}"/>
    <cellStyle name="쉼표 [0] 50 3 2 3 2" xfId="16549" xr:uid="{00000000-0005-0000-0000-0000091E0000}"/>
    <cellStyle name="쉼표 [0] 50 3 2 4" xfId="13013" xr:uid="{00000000-0005-0000-0000-00000A1E0000}"/>
    <cellStyle name="쉼표 [0] 50 3 3" xfId="6777" xr:uid="{00000000-0005-0000-0000-00000B1E0000}"/>
    <cellStyle name="쉼표 [0] 50 3 3 2" xfId="10361" xr:uid="{00000000-0005-0000-0000-00000C1E0000}"/>
    <cellStyle name="쉼표 [0] 50 3 3 2 2" xfId="17433" xr:uid="{00000000-0005-0000-0000-00000D1E0000}"/>
    <cellStyle name="쉼표 [0] 50 3 3 3" xfId="13897" xr:uid="{00000000-0005-0000-0000-00000E1E0000}"/>
    <cellStyle name="쉼표 [0] 50 3 4" xfId="8593" xr:uid="{00000000-0005-0000-0000-00000F1E0000}"/>
    <cellStyle name="쉼표 [0] 50 3 4 2" xfId="15665" xr:uid="{00000000-0005-0000-0000-0000101E0000}"/>
    <cellStyle name="쉼표 [0] 50 3 5" xfId="12129" xr:uid="{00000000-0005-0000-0000-0000111E0000}"/>
    <cellStyle name="쉼표 [0] 50 4" xfId="5303" xr:uid="{00000000-0005-0000-0000-0000121E0000}"/>
    <cellStyle name="쉼표 [0] 50 4 2" xfId="7071" xr:uid="{00000000-0005-0000-0000-0000131E0000}"/>
    <cellStyle name="쉼표 [0] 50 4 2 2" xfId="10655" xr:uid="{00000000-0005-0000-0000-0000141E0000}"/>
    <cellStyle name="쉼표 [0] 50 4 2 2 2" xfId="17727" xr:uid="{00000000-0005-0000-0000-0000151E0000}"/>
    <cellStyle name="쉼표 [0] 50 4 2 3" xfId="14191" xr:uid="{00000000-0005-0000-0000-0000161E0000}"/>
    <cellStyle name="쉼표 [0] 50 4 3" xfId="8887" xr:uid="{00000000-0005-0000-0000-0000171E0000}"/>
    <cellStyle name="쉼표 [0] 50 4 3 2" xfId="15959" xr:uid="{00000000-0005-0000-0000-0000181E0000}"/>
    <cellStyle name="쉼표 [0] 50 4 4" xfId="12423" xr:uid="{00000000-0005-0000-0000-0000191E0000}"/>
    <cellStyle name="쉼표 [0] 50 5" xfId="6187" xr:uid="{00000000-0005-0000-0000-00001A1E0000}"/>
    <cellStyle name="쉼표 [0] 50 5 2" xfId="9771" xr:uid="{00000000-0005-0000-0000-00001B1E0000}"/>
    <cellStyle name="쉼표 [0] 50 5 2 2" xfId="16843" xr:uid="{00000000-0005-0000-0000-00001C1E0000}"/>
    <cellStyle name="쉼표 [0] 50 5 3" xfId="13307" xr:uid="{00000000-0005-0000-0000-00001D1E0000}"/>
    <cellStyle name="쉼표 [0] 50 6" xfId="7973" xr:uid="{00000000-0005-0000-0000-00001E1E0000}"/>
    <cellStyle name="쉼표 [0] 50 6 2" xfId="15075" xr:uid="{00000000-0005-0000-0000-00001F1E0000}"/>
    <cellStyle name="쉼표 [0] 50 7" xfId="11539" xr:uid="{00000000-0005-0000-0000-0000201E0000}"/>
    <cellStyle name="쉼표 [0] 51" xfId="467" xr:uid="{00000000-0005-0000-0000-0000211E0000}"/>
    <cellStyle name="쉼표 [0] 51 2" xfId="3871" xr:uid="{00000000-0005-0000-0000-0000221E0000}"/>
    <cellStyle name="쉼표 [0] 51 2 2" xfId="4714" xr:uid="{00000000-0005-0000-0000-0000231E0000}"/>
    <cellStyle name="쉼표 [0] 51 2 2 2" xfId="5598" xr:uid="{00000000-0005-0000-0000-0000241E0000}"/>
    <cellStyle name="쉼표 [0] 51 2 2 2 2" xfId="7366" xr:uid="{00000000-0005-0000-0000-0000251E0000}"/>
    <cellStyle name="쉼표 [0] 51 2 2 2 2 2" xfId="10950" xr:uid="{00000000-0005-0000-0000-0000261E0000}"/>
    <cellStyle name="쉼표 [0] 51 2 2 2 2 2 2" xfId="18022" xr:uid="{00000000-0005-0000-0000-0000271E0000}"/>
    <cellStyle name="쉼표 [0] 51 2 2 2 2 3" xfId="14486" xr:uid="{00000000-0005-0000-0000-0000281E0000}"/>
    <cellStyle name="쉼표 [0] 51 2 2 2 3" xfId="9182" xr:uid="{00000000-0005-0000-0000-0000291E0000}"/>
    <cellStyle name="쉼표 [0] 51 2 2 2 3 2" xfId="16254" xr:uid="{00000000-0005-0000-0000-00002A1E0000}"/>
    <cellStyle name="쉼표 [0] 51 2 2 2 4" xfId="12718" xr:uid="{00000000-0005-0000-0000-00002B1E0000}"/>
    <cellStyle name="쉼표 [0] 51 2 2 3" xfId="6482" xr:uid="{00000000-0005-0000-0000-00002C1E0000}"/>
    <cellStyle name="쉼표 [0] 51 2 2 3 2" xfId="10066" xr:uid="{00000000-0005-0000-0000-00002D1E0000}"/>
    <cellStyle name="쉼표 [0] 51 2 2 3 2 2" xfId="17138" xr:uid="{00000000-0005-0000-0000-00002E1E0000}"/>
    <cellStyle name="쉼표 [0] 51 2 2 3 3" xfId="13602" xr:uid="{00000000-0005-0000-0000-00002F1E0000}"/>
    <cellStyle name="쉼표 [0] 51 2 2 4" xfId="8298" xr:uid="{00000000-0005-0000-0000-0000301E0000}"/>
    <cellStyle name="쉼표 [0] 51 2 2 4 2" xfId="15370" xr:uid="{00000000-0005-0000-0000-0000311E0000}"/>
    <cellStyle name="쉼표 [0] 51 2 2 5" xfId="11834" xr:uid="{00000000-0005-0000-0000-0000321E0000}"/>
    <cellStyle name="쉼표 [0] 51 2 3" xfId="5010" xr:uid="{00000000-0005-0000-0000-0000331E0000}"/>
    <cellStyle name="쉼표 [0] 51 2 3 2" xfId="5894" xr:uid="{00000000-0005-0000-0000-0000341E0000}"/>
    <cellStyle name="쉼표 [0] 51 2 3 2 2" xfId="7662" xr:uid="{00000000-0005-0000-0000-0000351E0000}"/>
    <cellStyle name="쉼표 [0] 51 2 3 2 2 2" xfId="11246" xr:uid="{00000000-0005-0000-0000-0000361E0000}"/>
    <cellStyle name="쉼표 [0] 51 2 3 2 2 2 2" xfId="18318" xr:uid="{00000000-0005-0000-0000-0000371E0000}"/>
    <cellStyle name="쉼표 [0] 51 2 3 2 2 3" xfId="14782" xr:uid="{00000000-0005-0000-0000-0000381E0000}"/>
    <cellStyle name="쉼표 [0] 51 2 3 2 3" xfId="9478" xr:uid="{00000000-0005-0000-0000-0000391E0000}"/>
    <cellStyle name="쉼표 [0] 51 2 3 2 3 2" xfId="16550" xr:uid="{00000000-0005-0000-0000-00003A1E0000}"/>
    <cellStyle name="쉼표 [0] 51 2 3 2 4" xfId="13014" xr:uid="{00000000-0005-0000-0000-00003B1E0000}"/>
    <cellStyle name="쉼표 [0] 51 2 3 3" xfId="6778" xr:uid="{00000000-0005-0000-0000-00003C1E0000}"/>
    <cellStyle name="쉼표 [0] 51 2 3 3 2" xfId="10362" xr:uid="{00000000-0005-0000-0000-00003D1E0000}"/>
    <cellStyle name="쉼표 [0] 51 2 3 3 2 2" xfId="17434" xr:uid="{00000000-0005-0000-0000-00003E1E0000}"/>
    <cellStyle name="쉼표 [0] 51 2 3 3 3" xfId="13898" xr:uid="{00000000-0005-0000-0000-00003F1E0000}"/>
    <cellStyle name="쉼표 [0] 51 2 3 4" xfId="8594" xr:uid="{00000000-0005-0000-0000-0000401E0000}"/>
    <cellStyle name="쉼표 [0] 51 2 3 4 2" xfId="15666" xr:uid="{00000000-0005-0000-0000-0000411E0000}"/>
    <cellStyle name="쉼표 [0] 51 2 3 5" xfId="12130" xr:uid="{00000000-0005-0000-0000-0000421E0000}"/>
    <cellStyle name="쉼표 [0] 51 2 4" xfId="5304" xr:uid="{00000000-0005-0000-0000-0000431E0000}"/>
    <cellStyle name="쉼표 [0] 51 2 4 2" xfId="7072" xr:uid="{00000000-0005-0000-0000-0000441E0000}"/>
    <cellStyle name="쉼표 [0] 51 2 4 2 2" xfId="10656" xr:uid="{00000000-0005-0000-0000-0000451E0000}"/>
    <cellStyle name="쉼표 [0] 51 2 4 2 2 2" xfId="17728" xr:uid="{00000000-0005-0000-0000-0000461E0000}"/>
    <cellStyle name="쉼표 [0] 51 2 4 2 3" xfId="14192" xr:uid="{00000000-0005-0000-0000-0000471E0000}"/>
    <cellStyle name="쉼표 [0] 51 2 4 3" xfId="8888" xr:uid="{00000000-0005-0000-0000-0000481E0000}"/>
    <cellStyle name="쉼표 [0] 51 2 4 3 2" xfId="15960" xr:uid="{00000000-0005-0000-0000-0000491E0000}"/>
    <cellStyle name="쉼표 [0] 51 2 4 4" xfId="12424" xr:uid="{00000000-0005-0000-0000-00004A1E0000}"/>
    <cellStyle name="쉼표 [0] 51 2 5" xfId="6188" xr:uid="{00000000-0005-0000-0000-00004B1E0000}"/>
    <cellStyle name="쉼표 [0] 51 2 5 2" xfId="9772" xr:uid="{00000000-0005-0000-0000-00004C1E0000}"/>
    <cellStyle name="쉼표 [0] 51 2 5 2 2" xfId="16844" xr:uid="{00000000-0005-0000-0000-00004D1E0000}"/>
    <cellStyle name="쉼표 [0] 51 2 5 3" xfId="13308" xr:uid="{00000000-0005-0000-0000-00004E1E0000}"/>
    <cellStyle name="쉼표 [0] 51 2 6" xfId="7974" xr:uid="{00000000-0005-0000-0000-00004F1E0000}"/>
    <cellStyle name="쉼표 [0] 51 2 6 2" xfId="15076" xr:uid="{00000000-0005-0000-0000-0000501E0000}"/>
    <cellStyle name="쉼표 [0] 51 2 7" xfId="11540" xr:uid="{00000000-0005-0000-0000-0000511E0000}"/>
    <cellStyle name="쉼표 [0] 51 3" xfId="4618" xr:uid="{00000000-0005-0000-0000-0000521E0000}"/>
    <cellStyle name="쉼표 [0] 51 3 2" xfId="5502" xr:uid="{00000000-0005-0000-0000-0000531E0000}"/>
    <cellStyle name="쉼표 [0] 51 3 2 2" xfId="7270" xr:uid="{00000000-0005-0000-0000-0000541E0000}"/>
    <cellStyle name="쉼표 [0] 51 3 2 2 2" xfId="10854" xr:uid="{00000000-0005-0000-0000-0000551E0000}"/>
    <cellStyle name="쉼표 [0] 51 3 2 2 2 2" xfId="17926" xr:uid="{00000000-0005-0000-0000-0000561E0000}"/>
    <cellStyle name="쉼표 [0] 51 3 2 2 3" xfId="14390" xr:uid="{00000000-0005-0000-0000-0000571E0000}"/>
    <cellStyle name="쉼표 [0] 51 3 2 3" xfId="9086" xr:uid="{00000000-0005-0000-0000-0000581E0000}"/>
    <cellStyle name="쉼표 [0] 51 3 2 3 2" xfId="16158" xr:uid="{00000000-0005-0000-0000-0000591E0000}"/>
    <cellStyle name="쉼표 [0] 51 3 2 4" xfId="12622" xr:uid="{00000000-0005-0000-0000-00005A1E0000}"/>
    <cellStyle name="쉼표 [0] 51 3 3" xfId="6386" xr:uid="{00000000-0005-0000-0000-00005B1E0000}"/>
    <cellStyle name="쉼표 [0] 51 3 3 2" xfId="9970" xr:uid="{00000000-0005-0000-0000-00005C1E0000}"/>
    <cellStyle name="쉼표 [0] 51 3 3 2 2" xfId="17042" xr:uid="{00000000-0005-0000-0000-00005D1E0000}"/>
    <cellStyle name="쉼표 [0] 51 3 3 3" xfId="13506" xr:uid="{00000000-0005-0000-0000-00005E1E0000}"/>
    <cellStyle name="쉼표 [0] 51 3 4" xfId="8202" xr:uid="{00000000-0005-0000-0000-00005F1E0000}"/>
    <cellStyle name="쉼표 [0] 51 3 4 2" xfId="15274" xr:uid="{00000000-0005-0000-0000-0000601E0000}"/>
    <cellStyle name="쉼표 [0] 51 3 5" xfId="11738" xr:uid="{00000000-0005-0000-0000-0000611E0000}"/>
    <cellStyle name="쉼표 [0] 51 4" xfId="4914" xr:uid="{00000000-0005-0000-0000-0000621E0000}"/>
    <cellStyle name="쉼표 [0] 51 4 2" xfId="5798" xr:uid="{00000000-0005-0000-0000-0000631E0000}"/>
    <cellStyle name="쉼표 [0] 51 4 2 2" xfId="7566" xr:uid="{00000000-0005-0000-0000-0000641E0000}"/>
    <cellStyle name="쉼표 [0] 51 4 2 2 2" xfId="11150" xr:uid="{00000000-0005-0000-0000-0000651E0000}"/>
    <cellStyle name="쉼표 [0] 51 4 2 2 2 2" xfId="18222" xr:uid="{00000000-0005-0000-0000-0000661E0000}"/>
    <cellStyle name="쉼표 [0] 51 4 2 2 3" xfId="14686" xr:uid="{00000000-0005-0000-0000-0000671E0000}"/>
    <cellStyle name="쉼표 [0] 51 4 2 3" xfId="9382" xr:uid="{00000000-0005-0000-0000-0000681E0000}"/>
    <cellStyle name="쉼표 [0] 51 4 2 3 2" xfId="16454" xr:uid="{00000000-0005-0000-0000-0000691E0000}"/>
    <cellStyle name="쉼표 [0] 51 4 2 4" xfId="12918" xr:uid="{00000000-0005-0000-0000-00006A1E0000}"/>
    <cellStyle name="쉼표 [0] 51 4 3" xfId="6682" xr:uid="{00000000-0005-0000-0000-00006B1E0000}"/>
    <cellStyle name="쉼표 [0] 51 4 3 2" xfId="10266" xr:uid="{00000000-0005-0000-0000-00006C1E0000}"/>
    <cellStyle name="쉼표 [0] 51 4 3 2 2" xfId="17338" xr:uid="{00000000-0005-0000-0000-00006D1E0000}"/>
    <cellStyle name="쉼표 [0] 51 4 3 3" xfId="13802" xr:uid="{00000000-0005-0000-0000-00006E1E0000}"/>
    <cellStyle name="쉼표 [0] 51 4 4" xfId="8498" xr:uid="{00000000-0005-0000-0000-00006F1E0000}"/>
    <cellStyle name="쉼표 [0] 51 4 4 2" xfId="15570" xr:uid="{00000000-0005-0000-0000-0000701E0000}"/>
    <cellStyle name="쉼표 [0] 51 4 5" xfId="12034" xr:uid="{00000000-0005-0000-0000-0000711E0000}"/>
    <cellStyle name="쉼표 [0] 51 5" xfId="5208" xr:uid="{00000000-0005-0000-0000-0000721E0000}"/>
    <cellStyle name="쉼표 [0] 51 5 2" xfId="6976" xr:uid="{00000000-0005-0000-0000-0000731E0000}"/>
    <cellStyle name="쉼표 [0] 51 5 2 2" xfId="10560" xr:uid="{00000000-0005-0000-0000-0000741E0000}"/>
    <cellStyle name="쉼표 [0] 51 5 2 2 2" xfId="17632" xr:uid="{00000000-0005-0000-0000-0000751E0000}"/>
    <cellStyle name="쉼표 [0] 51 5 2 3" xfId="14096" xr:uid="{00000000-0005-0000-0000-0000761E0000}"/>
    <cellStyle name="쉼표 [0] 51 5 3" xfId="8792" xr:uid="{00000000-0005-0000-0000-0000771E0000}"/>
    <cellStyle name="쉼표 [0] 51 5 3 2" xfId="15864" xr:uid="{00000000-0005-0000-0000-0000781E0000}"/>
    <cellStyle name="쉼표 [0] 51 5 4" xfId="12328" xr:uid="{00000000-0005-0000-0000-0000791E0000}"/>
    <cellStyle name="쉼표 [0] 51 6" xfId="6092" xr:uid="{00000000-0005-0000-0000-00007A1E0000}"/>
    <cellStyle name="쉼표 [0] 51 6 2" xfId="9676" xr:uid="{00000000-0005-0000-0000-00007B1E0000}"/>
    <cellStyle name="쉼표 [0] 51 6 2 2" xfId="16748" xr:uid="{00000000-0005-0000-0000-00007C1E0000}"/>
    <cellStyle name="쉼표 [0] 51 6 3" xfId="13212" xr:uid="{00000000-0005-0000-0000-00007D1E0000}"/>
    <cellStyle name="쉼표 [0] 51 7" xfId="7864" xr:uid="{00000000-0005-0000-0000-00007E1E0000}"/>
    <cellStyle name="쉼표 [0] 51 7 2" xfId="14980" xr:uid="{00000000-0005-0000-0000-00007F1E0000}"/>
    <cellStyle name="쉼표 [0] 51 8" xfId="11444" xr:uid="{00000000-0005-0000-0000-0000801E0000}"/>
    <cellStyle name="쉼표 [0] 53" xfId="3872" xr:uid="{00000000-0005-0000-0000-0000811E0000}"/>
    <cellStyle name="쉼표 [0] 53 2" xfId="4715" xr:uid="{00000000-0005-0000-0000-0000821E0000}"/>
    <cellStyle name="쉼표 [0] 53 2 2" xfId="5599" xr:uid="{00000000-0005-0000-0000-0000831E0000}"/>
    <cellStyle name="쉼표 [0] 53 2 2 2" xfId="7367" xr:uid="{00000000-0005-0000-0000-0000841E0000}"/>
    <cellStyle name="쉼표 [0] 53 2 2 2 2" xfId="10951" xr:uid="{00000000-0005-0000-0000-0000851E0000}"/>
    <cellStyle name="쉼표 [0] 53 2 2 2 2 2" xfId="18023" xr:uid="{00000000-0005-0000-0000-0000861E0000}"/>
    <cellStyle name="쉼표 [0] 53 2 2 2 3" xfId="14487" xr:uid="{00000000-0005-0000-0000-0000871E0000}"/>
    <cellStyle name="쉼표 [0] 53 2 2 3" xfId="9183" xr:uid="{00000000-0005-0000-0000-0000881E0000}"/>
    <cellStyle name="쉼표 [0] 53 2 2 3 2" xfId="16255" xr:uid="{00000000-0005-0000-0000-0000891E0000}"/>
    <cellStyle name="쉼표 [0] 53 2 2 4" xfId="12719" xr:uid="{00000000-0005-0000-0000-00008A1E0000}"/>
    <cellStyle name="쉼표 [0] 53 2 3" xfId="6483" xr:uid="{00000000-0005-0000-0000-00008B1E0000}"/>
    <cellStyle name="쉼표 [0] 53 2 3 2" xfId="10067" xr:uid="{00000000-0005-0000-0000-00008C1E0000}"/>
    <cellStyle name="쉼표 [0] 53 2 3 2 2" xfId="17139" xr:uid="{00000000-0005-0000-0000-00008D1E0000}"/>
    <cellStyle name="쉼표 [0] 53 2 3 3" xfId="13603" xr:uid="{00000000-0005-0000-0000-00008E1E0000}"/>
    <cellStyle name="쉼표 [0] 53 2 4" xfId="8299" xr:uid="{00000000-0005-0000-0000-00008F1E0000}"/>
    <cellStyle name="쉼표 [0] 53 2 4 2" xfId="15371" xr:uid="{00000000-0005-0000-0000-0000901E0000}"/>
    <cellStyle name="쉼표 [0] 53 2 5" xfId="11835" xr:uid="{00000000-0005-0000-0000-0000911E0000}"/>
    <cellStyle name="쉼표 [0] 53 3" xfId="5011" xr:uid="{00000000-0005-0000-0000-0000921E0000}"/>
    <cellStyle name="쉼표 [0] 53 3 2" xfId="5895" xr:uid="{00000000-0005-0000-0000-0000931E0000}"/>
    <cellStyle name="쉼표 [0] 53 3 2 2" xfId="7663" xr:uid="{00000000-0005-0000-0000-0000941E0000}"/>
    <cellStyle name="쉼표 [0] 53 3 2 2 2" xfId="11247" xr:uid="{00000000-0005-0000-0000-0000951E0000}"/>
    <cellStyle name="쉼표 [0] 53 3 2 2 2 2" xfId="18319" xr:uid="{00000000-0005-0000-0000-0000961E0000}"/>
    <cellStyle name="쉼표 [0] 53 3 2 2 3" xfId="14783" xr:uid="{00000000-0005-0000-0000-0000971E0000}"/>
    <cellStyle name="쉼표 [0] 53 3 2 3" xfId="9479" xr:uid="{00000000-0005-0000-0000-0000981E0000}"/>
    <cellStyle name="쉼표 [0] 53 3 2 3 2" xfId="16551" xr:uid="{00000000-0005-0000-0000-0000991E0000}"/>
    <cellStyle name="쉼표 [0] 53 3 2 4" xfId="13015" xr:uid="{00000000-0005-0000-0000-00009A1E0000}"/>
    <cellStyle name="쉼표 [0] 53 3 3" xfId="6779" xr:uid="{00000000-0005-0000-0000-00009B1E0000}"/>
    <cellStyle name="쉼표 [0] 53 3 3 2" xfId="10363" xr:uid="{00000000-0005-0000-0000-00009C1E0000}"/>
    <cellStyle name="쉼표 [0] 53 3 3 2 2" xfId="17435" xr:uid="{00000000-0005-0000-0000-00009D1E0000}"/>
    <cellStyle name="쉼표 [0] 53 3 3 3" xfId="13899" xr:uid="{00000000-0005-0000-0000-00009E1E0000}"/>
    <cellStyle name="쉼표 [0] 53 3 4" xfId="8595" xr:uid="{00000000-0005-0000-0000-00009F1E0000}"/>
    <cellStyle name="쉼표 [0] 53 3 4 2" xfId="15667" xr:uid="{00000000-0005-0000-0000-0000A01E0000}"/>
    <cellStyle name="쉼표 [0] 53 3 5" xfId="12131" xr:uid="{00000000-0005-0000-0000-0000A11E0000}"/>
    <cellStyle name="쉼표 [0] 53 4" xfId="5305" xr:uid="{00000000-0005-0000-0000-0000A21E0000}"/>
    <cellStyle name="쉼표 [0] 53 4 2" xfId="7073" xr:uid="{00000000-0005-0000-0000-0000A31E0000}"/>
    <cellStyle name="쉼표 [0] 53 4 2 2" xfId="10657" xr:uid="{00000000-0005-0000-0000-0000A41E0000}"/>
    <cellStyle name="쉼표 [0] 53 4 2 2 2" xfId="17729" xr:uid="{00000000-0005-0000-0000-0000A51E0000}"/>
    <cellStyle name="쉼표 [0] 53 4 2 3" xfId="14193" xr:uid="{00000000-0005-0000-0000-0000A61E0000}"/>
    <cellStyle name="쉼표 [0] 53 4 3" xfId="8889" xr:uid="{00000000-0005-0000-0000-0000A71E0000}"/>
    <cellStyle name="쉼표 [0] 53 4 3 2" xfId="15961" xr:uid="{00000000-0005-0000-0000-0000A81E0000}"/>
    <cellStyle name="쉼표 [0] 53 4 4" xfId="12425" xr:uid="{00000000-0005-0000-0000-0000A91E0000}"/>
    <cellStyle name="쉼표 [0] 53 5" xfId="6189" xr:uid="{00000000-0005-0000-0000-0000AA1E0000}"/>
    <cellStyle name="쉼표 [0] 53 5 2" xfId="9773" xr:uid="{00000000-0005-0000-0000-0000AB1E0000}"/>
    <cellStyle name="쉼표 [0] 53 5 2 2" xfId="16845" xr:uid="{00000000-0005-0000-0000-0000AC1E0000}"/>
    <cellStyle name="쉼표 [0] 53 5 3" xfId="13309" xr:uid="{00000000-0005-0000-0000-0000AD1E0000}"/>
    <cellStyle name="쉼표 [0] 53 6" xfId="7975" xr:uid="{00000000-0005-0000-0000-0000AE1E0000}"/>
    <cellStyle name="쉼표 [0] 53 6 2" xfId="15077" xr:uid="{00000000-0005-0000-0000-0000AF1E0000}"/>
    <cellStyle name="쉼표 [0] 53 7" xfId="11541" xr:uid="{00000000-0005-0000-0000-0000B01E0000}"/>
    <cellStyle name="쉼표 [0] 54" xfId="3873" xr:uid="{00000000-0005-0000-0000-0000B11E0000}"/>
    <cellStyle name="쉼표 [0] 54 2" xfId="4716" xr:uid="{00000000-0005-0000-0000-0000B21E0000}"/>
    <cellStyle name="쉼표 [0] 54 2 2" xfId="5600" xr:uid="{00000000-0005-0000-0000-0000B31E0000}"/>
    <cellStyle name="쉼표 [0] 54 2 2 2" xfId="7368" xr:uid="{00000000-0005-0000-0000-0000B41E0000}"/>
    <cellStyle name="쉼표 [0] 54 2 2 2 2" xfId="10952" xr:uid="{00000000-0005-0000-0000-0000B51E0000}"/>
    <cellStyle name="쉼표 [0] 54 2 2 2 2 2" xfId="18024" xr:uid="{00000000-0005-0000-0000-0000B61E0000}"/>
    <cellStyle name="쉼표 [0] 54 2 2 2 3" xfId="14488" xr:uid="{00000000-0005-0000-0000-0000B71E0000}"/>
    <cellStyle name="쉼표 [0] 54 2 2 3" xfId="9184" xr:uid="{00000000-0005-0000-0000-0000B81E0000}"/>
    <cellStyle name="쉼표 [0] 54 2 2 3 2" xfId="16256" xr:uid="{00000000-0005-0000-0000-0000B91E0000}"/>
    <cellStyle name="쉼표 [0] 54 2 2 4" xfId="12720" xr:uid="{00000000-0005-0000-0000-0000BA1E0000}"/>
    <cellStyle name="쉼표 [0] 54 2 3" xfId="6484" xr:uid="{00000000-0005-0000-0000-0000BB1E0000}"/>
    <cellStyle name="쉼표 [0] 54 2 3 2" xfId="10068" xr:uid="{00000000-0005-0000-0000-0000BC1E0000}"/>
    <cellStyle name="쉼표 [0] 54 2 3 2 2" xfId="17140" xr:uid="{00000000-0005-0000-0000-0000BD1E0000}"/>
    <cellStyle name="쉼표 [0] 54 2 3 3" xfId="13604" xr:uid="{00000000-0005-0000-0000-0000BE1E0000}"/>
    <cellStyle name="쉼표 [0] 54 2 4" xfId="8300" xr:uid="{00000000-0005-0000-0000-0000BF1E0000}"/>
    <cellStyle name="쉼표 [0] 54 2 4 2" xfId="15372" xr:uid="{00000000-0005-0000-0000-0000C01E0000}"/>
    <cellStyle name="쉼표 [0] 54 2 5" xfId="11836" xr:uid="{00000000-0005-0000-0000-0000C11E0000}"/>
    <cellStyle name="쉼표 [0] 54 3" xfId="5012" xr:uid="{00000000-0005-0000-0000-0000C21E0000}"/>
    <cellStyle name="쉼표 [0] 54 3 2" xfId="5896" xr:uid="{00000000-0005-0000-0000-0000C31E0000}"/>
    <cellStyle name="쉼표 [0] 54 3 2 2" xfId="7664" xr:uid="{00000000-0005-0000-0000-0000C41E0000}"/>
    <cellStyle name="쉼표 [0] 54 3 2 2 2" xfId="11248" xr:uid="{00000000-0005-0000-0000-0000C51E0000}"/>
    <cellStyle name="쉼표 [0] 54 3 2 2 2 2" xfId="18320" xr:uid="{00000000-0005-0000-0000-0000C61E0000}"/>
    <cellStyle name="쉼표 [0] 54 3 2 2 3" xfId="14784" xr:uid="{00000000-0005-0000-0000-0000C71E0000}"/>
    <cellStyle name="쉼표 [0] 54 3 2 3" xfId="9480" xr:uid="{00000000-0005-0000-0000-0000C81E0000}"/>
    <cellStyle name="쉼표 [0] 54 3 2 3 2" xfId="16552" xr:uid="{00000000-0005-0000-0000-0000C91E0000}"/>
    <cellStyle name="쉼표 [0] 54 3 2 4" xfId="13016" xr:uid="{00000000-0005-0000-0000-0000CA1E0000}"/>
    <cellStyle name="쉼표 [0] 54 3 3" xfId="6780" xr:uid="{00000000-0005-0000-0000-0000CB1E0000}"/>
    <cellStyle name="쉼표 [0] 54 3 3 2" xfId="10364" xr:uid="{00000000-0005-0000-0000-0000CC1E0000}"/>
    <cellStyle name="쉼표 [0] 54 3 3 2 2" xfId="17436" xr:uid="{00000000-0005-0000-0000-0000CD1E0000}"/>
    <cellStyle name="쉼표 [0] 54 3 3 3" xfId="13900" xr:uid="{00000000-0005-0000-0000-0000CE1E0000}"/>
    <cellStyle name="쉼표 [0] 54 3 4" xfId="8596" xr:uid="{00000000-0005-0000-0000-0000CF1E0000}"/>
    <cellStyle name="쉼표 [0] 54 3 4 2" xfId="15668" xr:uid="{00000000-0005-0000-0000-0000D01E0000}"/>
    <cellStyle name="쉼표 [0] 54 3 5" xfId="12132" xr:uid="{00000000-0005-0000-0000-0000D11E0000}"/>
    <cellStyle name="쉼표 [0] 54 4" xfId="5306" xr:uid="{00000000-0005-0000-0000-0000D21E0000}"/>
    <cellStyle name="쉼표 [0] 54 4 2" xfId="7074" xr:uid="{00000000-0005-0000-0000-0000D31E0000}"/>
    <cellStyle name="쉼표 [0] 54 4 2 2" xfId="10658" xr:uid="{00000000-0005-0000-0000-0000D41E0000}"/>
    <cellStyle name="쉼표 [0] 54 4 2 2 2" xfId="17730" xr:uid="{00000000-0005-0000-0000-0000D51E0000}"/>
    <cellStyle name="쉼표 [0] 54 4 2 3" xfId="14194" xr:uid="{00000000-0005-0000-0000-0000D61E0000}"/>
    <cellStyle name="쉼표 [0] 54 4 3" xfId="8890" xr:uid="{00000000-0005-0000-0000-0000D71E0000}"/>
    <cellStyle name="쉼표 [0] 54 4 3 2" xfId="15962" xr:uid="{00000000-0005-0000-0000-0000D81E0000}"/>
    <cellStyle name="쉼표 [0] 54 4 4" xfId="12426" xr:uid="{00000000-0005-0000-0000-0000D91E0000}"/>
    <cellStyle name="쉼표 [0] 54 5" xfId="6190" xr:uid="{00000000-0005-0000-0000-0000DA1E0000}"/>
    <cellStyle name="쉼표 [0] 54 5 2" xfId="9774" xr:uid="{00000000-0005-0000-0000-0000DB1E0000}"/>
    <cellStyle name="쉼표 [0] 54 5 2 2" xfId="16846" xr:uid="{00000000-0005-0000-0000-0000DC1E0000}"/>
    <cellStyle name="쉼표 [0] 54 5 3" xfId="13310" xr:uid="{00000000-0005-0000-0000-0000DD1E0000}"/>
    <cellStyle name="쉼표 [0] 54 6" xfId="7976" xr:uid="{00000000-0005-0000-0000-0000DE1E0000}"/>
    <cellStyle name="쉼표 [0] 54 6 2" xfId="15078" xr:uid="{00000000-0005-0000-0000-0000DF1E0000}"/>
    <cellStyle name="쉼표 [0] 54 7" xfId="11542" xr:uid="{00000000-0005-0000-0000-0000E01E0000}"/>
    <cellStyle name="쉼표 [0] 55" xfId="3874" xr:uid="{00000000-0005-0000-0000-0000E11E0000}"/>
    <cellStyle name="쉼표 [0] 55 2" xfId="4717" xr:uid="{00000000-0005-0000-0000-0000E21E0000}"/>
    <cellStyle name="쉼표 [0] 55 2 2" xfId="5601" xr:uid="{00000000-0005-0000-0000-0000E31E0000}"/>
    <cellStyle name="쉼표 [0] 55 2 2 2" xfId="7369" xr:uid="{00000000-0005-0000-0000-0000E41E0000}"/>
    <cellStyle name="쉼표 [0] 55 2 2 2 2" xfId="10953" xr:uid="{00000000-0005-0000-0000-0000E51E0000}"/>
    <cellStyle name="쉼표 [0] 55 2 2 2 2 2" xfId="18025" xr:uid="{00000000-0005-0000-0000-0000E61E0000}"/>
    <cellStyle name="쉼표 [0] 55 2 2 2 3" xfId="14489" xr:uid="{00000000-0005-0000-0000-0000E71E0000}"/>
    <cellStyle name="쉼표 [0] 55 2 2 3" xfId="9185" xr:uid="{00000000-0005-0000-0000-0000E81E0000}"/>
    <cellStyle name="쉼표 [0] 55 2 2 3 2" xfId="16257" xr:uid="{00000000-0005-0000-0000-0000E91E0000}"/>
    <cellStyle name="쉼표 [0] 55 2 2 4" xfId="12721" xr:uid="{00000000-0005-0000-0000-0000EA1E0000}"/>
    <cellStyle name="쉼표 [0] 55 2 3" xfId="6485" xr:uid="{00000000-0005-0000-0000-0000EB1E0000}"/>
    <cellStyle name="쉼표 [0] 55 2 3 2" xfId="10069" xr:uid="{00000000-0005-0000-0000-0000EC1E0000}"/>
    <cellStyle name="쉼표 [0] 55 2 3 2 2" xfId="17141" xr:uid="{00000000-0005-0000-0000-0000ED1E0000}"/>
    <cellStyle name="쉼표 [0] 55 2 3 3" xfId="13605" xr:uid="{00000000-0005-0000-0000-0000EE1E0000}"/>
    <cellStyle name="쉼표 [0] 55 2 4" xfId="8301" xr:uid="{00000000-0005-0000-0000-0000EF1E0000}"/>
    <cellStyle name="쉼표 [0] 55 2 4 2" xfId="15373" xr:uid="{00000000-0005-0000-0000-0000F01E0000}"/>
    <cellStyle name="쉼표 [0] 55 2 5" xfId="11837" xr:uid="{00000000-0005-0000-0000-0000F11E0000}"/>
    <cellStyle name="쉼표 [0] 55 3" xfId="5013" xr:uid="{00000000-0005-0000-0000-0000F21E0000}"/>
    <cellStyle name="쉼표 [0] 55 3 2" xfId="5897" xr:uid="{00000000-0005-0000-0000-0000F31E0000}"/>
    <cellStyle name="쉼표 [0] 55 3 2 2" xfId="7665" xr:uid="{00000000-0005-0000-0000-0000F41E0000}"/>
    <cellStyle name="쉼표 [0] 55 3 2 2 2" xfId="11249" xr:uid="{00000000-0005-0000-0000-0000F51E0000}"/>
    <cellStyle name="쉼표 [0] 55 3 2 2 2 2" xfId="18321" xr:uid="{00000000-0005-0000-0000-0000F61E0000}"/>
    <cellStyle name="쉼표 [0] 55 3 2 2 3" xfId="14785" xr:uid="{00000000-0005-0000-0000-0000F71E0000}"/>
    <cellStyle name="쉼표 [0] 55 3 2 3" xfId="9481" xr:uid="{00000000-0005-0000-0000-0000F81E0000}"/>
    <cellStyle name="쉼표 [0] 55 3 2 3 2" xfId="16553" xr:uid="{00000000-0005-0000-0000-0000F91E0000}"/>
    <cellStyle name="쉼표 [0] 55 3 2 4" xfId="13017" xr:uid="{00000000-0005-0000-0000-0000FA1E0000}"/>
    <cellStyle name="쉼표 [0] 55 3 3" xfId="6781" xr:uid="{00000000-0005-0000-0000-0000FB1E0000}"/>
    <cellStyle name="쉼표 [0] 55 3 3 2" xfId="10365" xr:uid="{00000000-0005-0000-0000-0000FC1E0000}"/>
    <cellStyle name="쉼표 [0] 55 3 3 2 2" xfId="17437" xr:uid="{00000000-0005-0000-0000-0000FD1E0000}"/>
    <cellStyle name="쉼표 [0] 55 3 3 3" xfId="13901" xr:uid="{00000000-0005-0000-0000-0000FE1E0000}"/>
    <cellStyle name="쉼표 [0] 55 3 4" xfId="8597" xr:uid="{00000000-0005-0000-0000-0000FF1E0000}"/>
    <cellStyle name="쉼표 [0] 55 3 4 2" xfId="15669" xr:uid="{00000000-0005-0000-0000-0000001F0000}"/>
    <cellStyle name="쉼표 [0] 55 3 5" xfId="12133" xr:uid="{00000000-0005-0000-0000-0000011F0000}"/>
    <cellStyle name="쉼표 [0] 55 4" xfId="5307" xr:uid="{00000000-0005-0000-0000-0000021F0000}"/>
    <cellStyle name="쉼표 [0] 55 4 2" xfId="7075" xr:uid="{00000000-0005-0000-0000-0000031F0000}"/>
    <cellStyle name="쉼표 [0] 55 4 2 2" xfId="10659" xr:uid="{00000000-0005-0000-0000-0000041F0000}"/>
    <cellStyle name="쉼표 [0] 55 4 2 2 2" xfId="17731" xr:uid="{00000000-0005-0000-0000-0000051F0000}"/>
    <cellStyle name="쉼표 [0] 55 4 2 3" xfId="14195" xr:uid="{00000000-0005-0000-0000-0000061F0000}"/>
    <cellStyle name="쉼표 [0] 55 4 3" xfId="8891" xr:uid="{00000000-0005-0000-0000-0000071F0000}"/>
    <cellStyle name="쉼표 [0] 55 4 3 2" xfId="15963" xr:uid="{00000000-0005-0000-0000-0000081F0000}"/>
    <cellStyle name="쉼표 [0] 55 4 4" xfId="12427" xr:uid="{00000000-0005-0000-0000-0000091F0000}"/>
    <cellStyle name="쉼표 [0] 55 5" xfId="6191" xr:uid="{00000000-0005-0000-0000-00000A1F0000}"/>
    <cellStyle name="쉼표 [0] 55 5 2" xfId="9775" xr:uid="{00000000-0005-0000-0000-00000B1F0000}"/>
    <cellStyle name="쉼표 [0] 55 5 2 2" xfId="16847" xr:uid="{00000000-0005-0000-0000-00000C1F0000}"/>
    <cellStyle name="쉼표 [0] 55 5 3" xfId="13311" xr:uid="{00000000-0005-0000-0000-00000D1F0000}"/>
    <cellStyle name="쉼표 [0] 55 6" xfId="7977" xr:uid="{00000000-0005-0000-0000-00000E1F0000}"/>
    <cellStyle name="쉼표 [0] 55 6 2" xfId="15079" xr:uid="{00000000-0005-0000-0000-00000F1F0000}"/>
    <cellStyle name="쉼표 [0] 55 7" xfId="11543" xr:uid="{00000000-0005-0000-0000-0000101F0000}"/>
    <cellStyle name="쉼표 [0] 56" xfId="3875" xr:uid="{00000000-0005-0000-0000-0000111F0000}"/>
    <cellStyle name="쉼표 [0] 56 2" xfId="4718" xr:uid="{00000000-0005-0000-0000-0000121F0000}"/>
    <cellStyle name="쉼표 [0] 56 2 2" xfId="5602" xr:uid="{00000000-0005-0000-0000-0000131F0000}"/>
    <cellStyle name="쉼표 [0] 56 2 2 2" xfId="7370" xr:uid="{00000000-0005-0000-0000-0000141F0000}"/>
    <cellStyle name="쉼표 [0] 56 2 2 2 2" xfId="10954" xr:uid="{00000000-0005-0000-0000-0000151F0000}"/>
    <cellStyle name="쉼표 [0] 56 2 2 2 2 2" xfId="18026" xr:uid="{00000000-0005-0000-0000-0000161F0000}"/>
    <cellStyle name="쉼표 [0] 56 2 2 2 3" xfId="14490" xr:uid="{00000000-0005-0000-0000-0000171F0000}"/>
    <cellStyle name="쉼표 [0] 56 2 2 3" xfId="9186" xr:uid="{00000000-0005-0000-0000-0000181F0000}"/>
    <cellStyle name="쉼표 [0] 56 2 2 3 2" xfId="16258" xr:uid="{00000000-0005-0000-0000-0000191F0000}"/>
    <cellStyle name="쉼표 [0] 56 2 2 4" xfId="12722" xr:uid="{00000000-0005-0000-0000-00001A1F0000}"/>
    <cellStyle name="쉼표 [0] 56 2 3" xfId="6486" xr:uid="{00000000-0005-0000-0000-00001B1F0000}"/>
    <cellStyle name="쉼표 [0] 56 2 3 2" xfId="10070" xr:uid="{00000000-0005-0000-0000-00001C1F0000}"/>
    <cellStyle name="쉼표 [0] 56 2 3 2 2" xfId="17142" xr:uid="{00000000-0005-0000-0000-00001D1F0000}"/>
    <cellStyle name="쉼표 [0] 56 2 3 3" xfId="13606" xr:uid="{00000000-0005-0000-0000-00001E1F0000}"/>
    <cellStyle name="쉼표 [0] 56 2 4" xfId="8302" xr:uid="{00000000-0005-0000-0000-00001F1F0000}"/>
    <cellStyle name="쉼표 [0] 56 2 4 2" xfId="15374" xr:uid="{00000000-0005-0000-0000-0000201F0000}"/>
    <cellStyle name="쉼표 [0] 56 2 5" xfId="11838" xr:uid="{00000000-0005-0000-0000-0000211F0000}"/>
    <cellStyle name="쉼표 [0] 56 3" xfId="5014" xr:uid="{00000000-0005-0000-0000-0000221F0000}"/>
    <cellStyle name="쉼표 [0] 56 3 2" xfId="5898" xr:uid="{00000000-0005-0000-0000-0000231F0000}"/>
    <cellStyle name="쉼표 [0] 56 3 2 2" xfId="7666" xr:uid="{00000000-0005-0000-0000-0000241F0000}"/>
    <cellStyle name="쉼표 [0] 56 3 2 2 2" xfId="11250" xr:uid="{00000000-0005-0000-0000-0000251F0000}"/>
    <cellStyle name="쉼표 [0] 56 3 2 2 2 2" xfId="18322" xr:uid="{00000000-0005-0000-0000-0000261F0000}"/>
    <cellStyle name="쉼표 [0] 56 3 2 2 3" xfId="14786" xr:uid="{00000000-0005-0000-0000-0000271F0000}"/>
    <cellStyle name="쉼표 [0] 56 3 2 3" xfId="9482" xr:uid="{00000000-0005-0000-0000-0000281F0000}"/>
    <cellStyle name="쉼표 [0] 56 3 2 3 2" xfId="16554" xr:uid="{00000000-0005-0000-0000-0000291F0000}"/>
    <cellStyle name="쉼표 [0] 56 3 2 4" xfId="13018" xr:uid="{00000000-0005-0000-0000-00002A1F0000}"/>
    <cellStyle name="쉼표 [0] 56 3 3" xfId="6782" xr:uid="{00000000-0005-0000-0000-00002B1F0000}"/>
    <cellStyle name="쉼표 [0] 56 3 3 2" xfId="10366" xr:uid="{00000000-0005-0000-0000-00002C1F0000}"/>
    <cellStyle name="쉼표 [0] 56 3 3 2 2" xfId="17438" xr:uid="{00000000-0005-0000-0000-00002D1F0000}"/>
    <cellStyle name="쉼표 [0] 56 3 3 3" xfId="13902" xr:uid="{00000000-0005-0000-0000-00002E1F0000}"/>
    <cellStyle name="쉼표 [0] 56 3 4" xfId="8598" xr:uid="{00000000-0005-0000-0000-00002F1F0000}"/>
    <cellStyle name="쉼표 [0] 56 3 4 2" xfId="15670" xr:uid="{00000000-0005-0000-0000-0000301F0000}"/>
    <cellStyle name="쉼표 [0] 56 3 5" xfId="12134" xr:uid="{00000000-0005-0000-0000-0000311F0000}"/>
    <cellStyle name="쉼표 [0] 56 4" xfId="5308" xr:uid="{00000000-0005-0000-0000-0000321F0000}"/>
    <cellStyle name="쉼표 [0] 56 4 2" xfId="7076" xr:uid="{00000000-0005-0000-0000-0000331F0000}"/>
    <cellStyle name="쉼표 [0] 56 4 2 2" xfId="10660" xr:uid="{00000000-0005-0000-0000-0000341F0000}"/>
    <cellStyle name="쉼표 [0] 56 4 2 2 2" xfId="17732" xr:uid="{00000000-0005-0000-0000-0000351F0000}"/>
    <cellStyle name="쉼표 [0] 56 4 2 3" xfId="14196" xr:uid="{00000000-0005-0000-0000-0000361F0000}"/>
    <cellStyle name="쉼표 [0] 56 4 3" xfId="8892" xr:uid="{00000000-0005-0000-0000-0000371F0000}"/>
    <cellStyle name="쉼표 [0] 56 4 3 2" xfId="15964" xr:uid="{00000000-0005-0000-0000-0000381F0000}"/>
    <cellStyle name="쉼표 [0] 56 4 4" xfId="12428" xr:uid="{00000000-0005-0000-0000-0000391F0000}"/>
    <cellStyle name="쉼표 [0] 56 5" xfId="6192" xr:uid="{00000000-0005-0000-0000-00003A1F0000}"/>
    <cellStyle name="쉼표 [0] 56 5 2" xfId="9776" xr:uid="{00000000-0005-0000-0000-00003B1F0000}"/>
    <cellStyle name="쉼표 [0] 56 5 2 2" xfId="16848" xr:uid="{00000000-0005-0000-0000-00003C1F0000}"/>
    <cellStyle name="쉼표 [0] 56 5 3" xfId="13312" xr:uid="{00000000-0005-0000-0000-00003D1F0000}"/>
    <cellStyle name="쉼표 [0] 56 6" xfId="7978" xr:uid="{00000000-0005-0000-0000-00003E1F0000}"/>
    <cellStyle name="쉼표 [0] 56 6 2" xfId="15080" xr:uid="{00000000-0005-0000-0000-00003F1F0000}"/>
    <cellStyle name="쉼표 [0] 56 7" xfId="11544" xr:uid="{00000000-0005-0000-0000-0000401F0000}"/>
    <cellStyle name="쉼표 [0] 58" xfId="3876" xr:uid="{00000000-0005-0000-0000-0000411F0000}"/>
    <cellStyle name="쉼표 [0] 58 2" xfId="4719" xr:uid="{00000000-0005-0000-0000-0000421F0000}"/>
    <cellStyle name="쉼표 [0] 58 2 2" xfId="5603" xr:uid="{00000000-0005-0000-0000-0000431F0000}"/>
    <cellStyle name="쉼표 [0] 58 2 2 2" xfId="7371" xr:uid="{00000000-0005-0000-0000-0000441F0000}"/>
    <cellStyle name="쉼표 [0] 58 2 2 2 2" xfId="10955" xr:uid="{00000000-0005-0000-0000-0000451F0000}"/>
    <cellStyle name="쉼표 [0] 58 2 2 2 2 2" xfId="18027" xr:uid="{00000000-0005-0000-0000-0000461F0000}"/>
    <cellStyle name="쉼표 [0] 58 2 2 2 3" xfId="14491" xr:uid="{00000000-0005-0000-0000-0000471F0000}"/>
    <cellStyle name="쉼표 [0] 58 2 2 3" xfId="9187" xr:uid="{00000000-0005-0000-0000-0000481F0000}"/>
    <cellStyle name="쉼표 [0] 58 2 2 3 2" xfId="16259" xr:uid="{00000000-0005-0000-0000-0000491F0000}"/>
    <cellStyle name="쉼표 [0] 58 2 2 4" xfId="12723" xr:uid="{00000000-0005-0000-0000-00004A1F0000}"/>
    <cellStyle name="쉼표 [0] 58 2 3" xfId="6487" xr:uid="{00000000-0005-0000-0000-00004B1F0000}"/>
    <cellStyle name="쉼표 [0] 58 2 3 2" xfId="10071" xr:uid="{00000000-0005-0000-0000-00004C1F0000}"/>
    <cellStyle name="쉼표 [0] 58 2 3 2 2" xfId="17143" xr:uid="{00000000-0005-0000-0000-00004D1F0000}"/>
    <cellStyle name="쉼표 [0] 58 2 3 3" xfId="13607" xr:uid="{00000000-0005-0000-0000-00004E1F0000}"/>
    <cellStyle name="쉼표 [0] 58 2 4" xfId="8303" xr:uid="{00000000-0005-0000-0000-00004F1F0000}"/>
    <cellStyle name="쉼표 [0] 58 2 4 2" xfId="15375" xr:uid="{00000000-0005-0000-0000-0000501F0000}"/>
    <cellStyle name="쉼표 [0] 58 2 5" xfId="11839" xr:uid="{00000000-0005-0000-0000-0000511F0000}"/>
    <cellStyle name="쉼표 [0] 58 3" xfId="5015" xr:uid="{00000000-0005-0000-0000-0000521F0000}"/>
    <cellStyle name="쉼표 [0] 58 3 2" xfId="5899" xr:uid="{00000000-0005-0000-0000-0000531F0000}"/>
    <cellStyle name="쉼표 [0] 58 3 2 2" xfId="7667" xr:uid="{00000000-0005-0000-0000-0000541F0000}"/>
    <cellStyle name="쉼표 [0] 58 3 2 2 2" xfId="11251" xr:uid="{00000000-0005-0000-0000-0000551F0000}"/>
    <cellStyle name="쉼표 [0] 58 3 2 2 2 2" xfId="18323" xr:uid="{00000000-0005-0000-0000-0000561F0000}"/>
    <cellStyle name="쉼표 [0] 58 3 2 2 3" xfId="14787" xr:uid="{00000000-0005-0000-0000-0000571F0000}"/>
    <cellStyle name="쉼표 [0] 58 3 2 3" xfId="9483" xr:uid="{00000000-0005-0000-0000-0000581F0000}"/>
    <cellStyle name="쉼표 [0] 58 3 2 3 2" xfId="16555" xr:uid="{00000000-0005-0000-0000-0000591F0000}"/>
    <cellStyle name="쉼표 [0] 58 3 2 4" xfId="13019" xr:uid="{00000000-0005-0000-0000-00005A1F0000}"/>
    <cellStyle name="쉼표 [0] 58 3 3" xfId="6783" xr:uid="{00000000-0005-0000-0000-00005B1F0000}"/>
    <cellStyle name="쉼표 [0] 58 3 3 2" xfId="10367" xr:uid="{00000000-0005-0000-0000-00005C1F0000}"/>
    <cellStyle name="쉼표 [0] 58 3 3 2 2" xfId="17439" xr:uid="{00000000-0005-0000-0000-00005D1F0000}"/>
    <cellStyle name="쉼표 [0] 58 3 3 3" xfId="13903" xr:uid="{00000000-0005-0000-0000-00005E1F0000}"/>
    <cellStyle name="쉼표 [0] 58 3 4" xfId="8599" xr:uid="{00000000-0005-0000-0000-00005F1F0000}"/>
    <cellStyle name="쉼표 [0] 58 3 4 2" xfId="15671" xr:uid="{00000000-0005-0000-0000-0000601F0000}"/>
    <cellStyle name="쉼표 [0] 58 3 5" xfId="12135" xr:uid="{00000000-0005-0000-0000-0000611F0000}"/>
    <cellStyle name="쉼표 [0] 58 4" xfId="5309" xr:uid="{00000000-0005-0000-0000-0000621F0000}"/>
    <cellStyle name="쉼표 [0] 58 4 2" xfId="7077" xr:uid="{00000000-0005-0000-0000-0000631F0000}"/>
    <cellStyle name="쉼표 [0] 58 4 2 2" xfId="10661" xr:uid="{00000000-0005-0000-0000-0000641F0000}"/>
    <cellStyle name="쉼표 [0] 58 4 2 2 2" xfId="17733" xr:uid="{00000000-0005-0000-0000-0000651F0000}"/>
    <cellStyle name="쉼표 [0] 58 4 2 3" xfId="14197" xr:uid="{00000000-0005-0000-0000-0000661F0000}"/>
    <cellStyle name="쉼표 [0] 58 4 3" xfId="8893" xr:uid="{00000000-0005-0000-0000-0000671F0000}"/>
    <cellStyle name="쉼표 [0] 58 4 3 2" xfId="15965" xr:uid="{00000000-0005-0000-0000-0000681F0000}"/>
    <cellStyle name="쉼표 [0] 58 4 4" xfId="12429" xr:uid="{00000000-0005-0000-0000-0000691F0000}"/>
    <cellStyle name="쉼표 [0] 58 5" xfId="6193" xr:uid="{00000000-0005-0000-0000-00006A1F0000}"/>
    <cellStyle name="쉼표 [0] 58 5 2" xfId="9777" xr:uid="{00000000-0005-0000-0000-00006B1F0000}"/>
    <cellStyle name="쉼표 [0] 58 5 2 2" xfId="16849" xr:uid="{00000000-0005-0000-0000-00006C1F0000}"/>
    <cellStyle name="쉼표 [0] 58 5 3" xfId="13313" xr:uid="{00000000-0005-0000-0000-00006D1F0000}"/>
    <cellStyle name="쉼표 [0] 58 6" xfId="7979" xr:uid="{00000000-0005-0000-0000-00006E1F0000}"/>
    <cellStyle name="쉼표 [0] 58 6 2" xfId="15081" xr:uid="{00000000-0005-0000-0000-00006F1F0000}"/>
    <cellStyle name="쉼표 [0] 58 7" xfId="11545" xr:uid="{00000000-0005-0000-0000-0000701F0000}"/>
    <cellStyle name="쉼표 [0] 59" xfId="3877" xr:uid="{00000000-0005-0000-0000-0000711F0000}"/>
    <cellStyle name="쉼표 [0] 59 2" xfId="4720" xr:uid="{00000000-0005-0000-0000-0000721F0000}"/>
    <cellStyle name="쉼표 [0] 59 2 2" xfId="5604" xr:uid="{00000000-0005-0000-0000-0000731F0000}"/>
    <cellStyle name="쉼표 [0] 59 2 2 2" xfId="7372" xr:uid="{00000000-0005-0000-0000-0000741F0000}"/>
    <cellStyle name="쉼표 [0] 59 2 2 2 2" xfId="10956" xr:uid="{00000000-0005-0000-0000-0000751F0000}"/>
    <cellStyle name="쉼표 [0] 59 2 2 2 2 2" xfId="18028" xr:uid="{00000000-0005-0000-0000-0000761F0000}"/>
    <cellStyle name="쉼표 [0] 59 2 2 2 3" xfId="14492" xr:uid="{00000000-0005-0000-0000-0000771F0000}"/>
    <cellStyle name="쉼표 [0] 59 2 2 3" xfId="9188" xr:uid="{00000000-0005-0000-0000-0000781F0000}"/>
    <cellStyle name="쉼표 [0] 59 2 2 3 2" xfId="16260" xr:uid="{00000000-0005-0000-0000-0000791F0000}"/>
    <cellStyle name="쉼표 [0] 59 2 2 4" xfId="12724" xr:uid="{00000000-0005-0000-0000-00007A1F0000}"/>
    <cellStyle name="쉼표 [0] 59 2 3" xfId="6488" xr:uid="{00000000-0005-0000-0000-00007B1F0000}"/>
    <cellStyle name="쉼표 [0] 59 2 3 2" xfId="10072" xr:uid="{00000000-0005-0000-0000-00007C1F0000}"/>
    <cellStyle name="쉼표 [0] 59 2 3 2 2" xfId="17144" xr:uid="{00000000-0005-0000-0000-00007D1F0000}"/>
    <cellStyle name="쉼표 [0] 59 2 3 3" xfId="13608" xr:uid="{00000000-0005-0000-0000-00007E1F0000}"/>
    <cellStyle name="쉼표 [0] 59 2 4" xfId="8304" xr:uid="{00000000-0005-0000-0000-00007F1F0000}"/>
    <cellStyle name="쉼표 [0] 59 2 4 2" xfId="15376" xr:uid="{00000000-0005-0000-0000-0000801F0000}"/>
    <cellStyle name="쉼표 [0] 59 2 5" xfId="11840" xr:uid="{00000000-0005-0000-0000-0000811F0000}"/>
    <cellStyle name="쉼표 [0] 59 3" xfId="5016" xr:uid="{00000000-0005-0000-0000-0000821F0000}"/>
    <cellStyle name="쉼표 [0] 59 3 2" xfId="5900" xr:uid="{00000000-0005-0000-0000-0000831F0000}"/>
    <cellStyle name="쉼표 [0] 59 3 2 2" xfId="7668" xr:uid="{00000000-0005-0000-0000-0000841F0000}"/>
    <cellStyle name="쉼표 [0] 59 3 2 2 2" xfId="11252" xr:uid="{00000000-0005-0000-0000-0000851F0000}"/>
    <cellStyle name="쉼표 [0] 59 3 2 2 2 2" xfId="18324" xr:uid="{00000000-0005-0000-0000-0000861F0000}"/>
    <cellStyle name="쉼표 [0] 59 3 2 2 3" xfId="14788" xr:uid="{00000000-0005-0000-0000-0000871F0000}"/>
    <cellStyle name="쉼표 [0] 59 3 2 3" xfId="9484" xr:uid="{00000000-0005-0000-0000-0000881F0000}"/>
    <cellStyle name="쉼표 [0] 59 3 2 3 2" xfId="16556" xr:uid="{00000000-0005-0000-0000-0000891F0000}"/>
    <cellStyle name="쉼표 [0] 59 3 2 4" xfId="13020" xr:uid="{00000000-0005-0000-0000-00008A1F0000}"/>
    <cellStyle name="쉼표 [0] 59 3 3" xfId="6784" xr:uid="{00000000-0005-0000-0000-00008B1F0000}"/>
    <cellStyle name="쉼표 [0] 59 3 3 2" xfId="10368" xr:uid="{00000000-0005-0000-0000-00008C1F0000}"/>
    <cellStyle name="쉼표 [0] 59 3 3 2 2" xfId="17440" xr:uid="{00000000-0005-0000-0000-00008D1F0000}"/>
    <cellStyle name="쉼표 [0] 59 3 3 3" xfId="13904" xr:uid="{00000000-0005-0000-0000-00008E1F0000}"/>
    <cellStyle name="쉼표 [0] 59 3 4" xfId="8600" xr:uid="{00000000-0005-0000-0000-00008F1F0000}"/>
    <cellStyle name="쉼표 [0] 59 3 4 2" xfId="15672" xr:uid="{00000000-0005-0000-0000-0000901F0000}"/>
    <cellStyle name="쉼표 [0] 59 3 5" xfId="12136" xr:uid="{00000000-0005-0000-0000-0000911F0000}"/>
    <cellStyle name="쉼표 [0] 59 4" xfId="5310" xr:uid="{00000000-0005-0000-0000-0000921F0000}"/>
    <cellStyle name="쉼표 [0] 59 4 2" xfId="7078" xr:uid="{00000000-0005-0000-0000-0000931F0000}"/>
    <cellStyle name="쉼표 [0] 59 4 2 2" xfId="10662" xr:uid="{00000000-0005-0000-0000-0000941F0000}"/>
    <cellStyle name="쉼표 [0] 59 4 2 2 2" xfId="17734" xr:uid="{00000000-0005-0000-0000-0000951F0000}"/>
    <cellStyle name="쉼표 [0] 59 4 2 3" xfId="14198" xr:uid="{00000000-0005-0000-0000-0000961F0000}"/>
    <cellStyle name="쉼표 [0] 59 4 3" xfId="8894" xr:uid="{00000000-0005-0000-0000-0000971F0000}"/>
    <cellStyle name="쉼표 [0] 59 4 3 2" xfId="15966" xr:uid="{00000000-0005-0000-0000-0000981F0000}"/>
    <cellStyle name="쉼표 [0] 59 4 4" xfId="12430" xr:uid="{00000000-0005-0000-0000-0000991F0000}"/>
    <cellStyle name="쉼표 [0] 59 5" xfId="6194" xr:uid="{00000000-0005-0000-0000-00009A1F0000}"/>
    <cellStyle name="쉼표 [0] 59 5 2" xfId="9778" xr:uid="{00000000-0005-0000-0000-00009B1F0000}"/>
    <cellStyle name="쉼표 [0] 59 5 2 2" xfId="16850" xr:uid="{00000000-0005-0000-0000-00009C1F0000}"/>
    <cellStyle name="쉼표 [0] 59 5 3" xfId="13314" xr:uid="{00000000-0005-0000-0000-00009D1F0000}"/>
    <cellStyle name="쉼표 [0] 59 6" xfId="7980" xr:uid="{00000000-0005-0000-0000-00009E1F0000}"/>
    <cellStyle name="쉼표 [0] 59 6 2" xfId="15082" xr:uid="{00000000-0005-0000-0000-00009F1F0000}"/>
    <cellStyle name="쉼표 [0] 59 7" xfId="11546" xr:uid="{00000000-0005-0000-0000-0000A01F0000}"/>
    <cellStyle name="쉼표 [0] 6" xfId="468" xr:uid="{00000000-0005-0000-0000-0000A11F0000}"/>
    <cellStyle name="쉼표 [0] 6 10" xfId="6093" xr:uid="{00000000-0005-0000-0000-0000A21F0000}"/>
    <cellStyle name="쉼표 [0] 6 10 2" xfId="9677" xr:uid="{00000000-0005-0000-0000-0000A31F0000}"/>
    <cellStyle name="쉼표 [0] 6 10 2 2" xfId="16749" xr:uid="{00000000-0005-0000-0000-0000A41F0000}"/>
    <cellStyle name="쉼표 [0] 6 10 3" xfId="13213" xr:uid="{00000000-0005-0000-0000-0000A51F0000}"/>
    <cellStyle name="쉼표 [0] 6 11" xfId="7865" xr:uid="{00000000-0005-0000-0000-0000A61F0000}"/>
    <cellStyle name="쉼표 [0] 6 11 2" xfId="14981" xr:uid="{00000000-0005-0000-0000-0000A71F0000}"/>
    <cellStyle name="쉼표 [0] 6 12" xfId="11445" xr:uid="{00000000-0005-0000-0000-0000A81F0000}"/>
    <cellStyle name="쉼표 [0] 6 2" xfId="1406" xr:uid="{00000000-0005-0000-0000-0000A91F0000}"/>
    <cellStyle name="쉼표 [0] 6 2 2" xfId="3878" xr:uid="{00000000-0005-0000-0000-0000AA1F0000}"/>
    <cellStyle name="쉼표 [0] 6 3" xfId="1407" xr:uid="{00000000-0005-0000-0000-0000AB1F0000}"/>
    <cellStyle name="쉼표 [0] 6 3 2" xfId="3880" xr:uid="{00000000-0005-0000-0000-0000AC1F0000}"/>
    <cellStyle name="쉼표 [0] 6 3 2 2" xfId="4722" xr:uid="{00000000-0005-0000-0000-0000AD1F0000}"/>
    <cellStyle name="쉼표 [0] 6 3 2 2 2" xfId="5606" xr:uid="{00000000-0005-0000-0000-0000AE1F0000}"/>
    <cellStyle name="쉼표 [0] 6 3 2 2 2 2" xfId="7374" xr:uid="{00000000-0005-0000-0000-0000AF1F0000}"/>
    <cellStyle name="쉼표 [0] 6 3 2 2 2 2 2" xfId="10958" xr:uid="{00000000-0005-0000-0000-0000B01F0000}"/>
    <cellStyle name="쉼표 [0] 6 3 2 2 2 2 2 2" xfId="18030" xr:uid="{00000000-0005-0000-0000-0000B11F0000}"/>
    <cellStyle name="쉼표 [0] 6 3 2 2 2 2 3" xfId="14494" xr:uid="{00000000-0005-0000-0000-0000B21F0000}"/>
    <cellStyle name="쉼표 [0] 6 3 2 2 2 3" xfId="9190" xr:uid="{00000000-0005-0000-0000-0000B31F0000}"/>
    <cellStyle name="쉼표 [0] 6 3 2 2 2 3 2" xfId="16262" xr:uid="{00000000-0005-0000-0000-0000B41F0000}"/>
    <cellStyle name="쉼표 [0] 6 3 2 2 2 4" xfId="12726" xr:uid="{00000000-0005-0000-0000-0000B51F0000}"/>
    <cellStyle name="쉼표 [0] 6 3 2 2 3" xfId="6490" xr:uid="{00000000-0005-0000-0000-0000B61F0000}"/>
    <cellStyle name="쉼표 [0] 6 3 2 2 3 2" xfId="10074" xr:uid="{00000000-0005-0000-0000-0000B71F0000}"/>
    <cellStyle name="쉼표 [0] 6 3 2 2 3 2 2" xfId="17146" xr:uid="{00000000-0005-0000-0000-0000B81F0000}"/>
    <cellStyle name="쉼표 [0] 6 3 2 2 3 3" xfId="13610" xr:uid="{00000000-0005-0000-0000-0000B91F0000}"/>
    <cellStyle name="쉼표 [0] 6 3 2 2 4" xfId="8306" xr:uid="{00000000-0005-0000-0000-0000BA1F0000}"/>
    <cellStyle name="쉼표 [0] 6 3 2 2 4 2" xfId="15378" xr:uid="{00000000-0005-0000-0000-0000BB1F0000}"/>
    <cellStyle name="쉼표 [0] 6 3 2 2 5" xfId="11842" xr:uid="{00000000-0005-0000-0000-0000BC1F0000}"/>
    <cellStyle name="쉼표 [0] 6 3 2 3" xfId="5018" xr:uid="{00000000-0005-0000-0000-0000BD1F0000}"/>
    <cellStyle name="쉼표 [0] 6 3 2 3 2" xfId="5902" xr:uid="{00000000-0005-0000-0000-0000BE1F0000}"/>
    <cellStyle name="쉼표 [0] 6 3 2 3 2 2" xfId="7670" xr:uid="{00000000-0005-0000-0000-0000BF1F0000}"/>
    <cellStyle name="쉼표 [0] 6 3 2 3 2 2 2" xfId="11254" xr:uid="{00000000-0005-0000-0000-0000C01F0000}"/>
    <cellStyle name="쉼표 [0] 6 3 2 3 2 2 2 2" xfId="18326" xr:uid="{00000000-0005-0000-0000-0000C11F0000}"/>
    <cellStyle name="쉼표 [0] 6 3 2 3 2 2 3" xfId="14790" xr:uid="{00000000-0005-0000-0000-0000C21F0000}"/>
    <cellStyle name="쉼표 [0] 6 3 2 3 2 3" xfId="9486" xr:uid="{00000000-0005-0000-0000-0000C31F0000}"/>
    <cellStyle name="쉼표 [0] 6 3 2 3 2 3 2" xfId="16558" xr:uid="{00000000-0005-0000-0000-0000C41F0000}"/>
    <cellStyle name="쉼표 [0] 6 3 2 3 2 4" xfId="13022" xr:uid="{00000000-0005-0000-0000-0000C51F0000}"/>
    <cellStyle name="쉼표 [0] 6 3 2 3 3" xfId="6786" xr:uid="{00000000-0005-0000-0000-0000C61F0000}"/>
    <cellStyle name="쉼표 [0] 6 3 2 3 3 2" xfId="10370" xr:uid="{00000000-0005-0000-0000-0000C71F0000}"/>
    <cellStyle name="쉼표 [0] 6 3 2 3 3 2 2" xfId="17442" xr:uid="{00000000-0005-0000-0000-0000C81F0000}"/>
    <cellStyle name="쉼표 [0] 6 3 2 3 3 3" xfId="13906" xr:uid="{00000000-0005-0000-0000-0000C91F0000}"/>
    <cellStyle name="쉼표 [0] 6 3 2 3 4" xfId="8602" xr:uid="{00000000-0005-0000-0000-0000CA1F0000}"/>
    <cellStyle name="쉼표 [0] 6 3 2 3 4 2" xfId="15674" xr:uid="{00000000-0005-0000-0000-0000CB1F0000}"/>
    <cellStyle name="쉼표 [0] 6 3 2 3 5" xfId="12138" xr:uid="{00000000-0005-0000-0000-0000CC1F0000}"/>
    <cellStyle name="쉼표 [0] 6 3 2 4" xfId="5312" xr:uid="{00000000-0005-0000-0000-0000CD1F0000}"/>
    <cellStyle name="쉼표 [0] 6 3 2 4 2" xfId="7080" xr:uid="{00000000-0005-0000-0000-0000CE1F0000}"/>
    <cellStyle name="쉼표 [0] 6 3 2 4 2 2" xfId="10664" xr:uid="{00000000-0005-0000-0000-0000CF1F0000}"/>
    <cellStyle name="쉼표 [0] 6 3 2 4 2 2 2" xfId="17736" xr:uid="{00000000-0005-0000-0000-0000D01F0000}"/>
    <cellStyle name="쉼표 [0] 6 3 2 4 2 3" xfId="14200" xr:uid="{00000000-0005-0000-0000-0000D11F0000}"/>
    <cellStyle name="쉼표 [0] 6 3 2 4 3" xfId="8896" xr:uid="{00000000-0005-0000-0000-0000D21F0000}"/>
    <cellStyle name="쉼표 [0] 6 3 2 4 3 2" xfId="15968" xr:uid="{00000000-0005-0000-0000-0000D31F0000}"/>
    <cellStyle name="쉼표 [0] 6 3 2 4 4" xfId="12432" xr:uid="{00000000-0005-0000-0000-0000D41F0000}"/>
    <cellStyle name="쉼표 [0] 6 3 2 5" xfId="6196" xr:uid="{00000000-0005-0000-0000-0000D51F0000}"/>
    <cellStyle name="쉼표 [0] 6 3 2 5 2" xfId="9780" xr:uid="{00000000-0005-0000-0000-0000D61F0000}"/>
    <cellStyle name="쉼표 [0] 6 3 2 5 2 2" xfId="16852" xr:uid="{00000000-0005-0000-0000-0000D71F0000}"/>
    <cellStyle name="쉼표 [0] 6 3 2 5 3" xfId="13316" xr:uid="{00000000-0005-0000-0000-0000D81F0000}"/>
    <cellStyle name="쉼표 [0] 6 3 2 6" xfId="7982" xr:uid="{00000000-0005-0000-0000-0000D91F0000}"/>
    <cellStyle name="쉼표 [0] 6 3 2 6 2" xfId="15084" xr:uid="{00000000-0005-0000-0000-0000DA1F0000}"/>
    <cellStyle name="쉼표 [0] 6 3 2 7" xfId="11548" xr:uid="{00000000-0005-0000-0000-0000DB1F0000}"/>
    <cellStyle name="쉼표 [0] 6 3 3" xfId="3879" xr:uid="{00000000-0005-0000-0000-0000DC1F0000}"/>
    <cellStyle name="쉼표 [0] 6 3 3 2" xfId="4721" xr:uid="{00000000-0005-0000-0000-0000DD1F0000}"/>
    <cellStyle name="쉼표 [0] 6 3 3 2 2" xfId="5605" xr:uid="{00000000-0005-0000-0000-0000DE1F0000}"/>
    <cellStyle name="쉼표 [0] 6 3 3 2 2 2" xfId="7373" xr:uid="{00000000-0005-0000-0000-0000DF1F0000}"/>
    <cellStyle name="쉼표 [0] 6 3 3 2 2 2 2" xfId="10957" xr:uid="{00000000-0005-0000-0000-0000E01F0000}"/>
    <cellStyle name="쉼표 [0] 6 3 3 2 2 2 2 2" xfId="18029" xr:uid="{00000000-0005-0000-0000-0000E11F0000}"/>
    <cellStyle name="쉼표 [0] 6 3 3 2 2 2 3" xfId="14493" xr:uid="{00000000-0005-0000-0000-0000E21F0000}"/>
    <cellStyle name="쉼표 [0] 6 3 3 2 2 3" xfId="9189" xr:uid="{00000000-0005-0000-0000-0000E31F0000}"/>
    <cellStyle name="쉼표 [0] 6 3 3 2 2 3 2" xfId="16261" xr:uid="{00000000-0005-0000-0000-0000E41F0000}"/>
    <cellStyle name="쉼표 [0] 6 3 3 2 2 4" xfId="12725" xr:uid="{00000000-0005-0000-0000-0000E51F0000}"/>
    <cellStyle name="쉼표 [0] 6 3 3 2 3" xfId="6489" xr:uid="{00000000-0005-0000-0000-0000E61F0000}"/>
    <cellStyle name="쉼표 [0] 6 3 3 2 3 2" xfId="10073" xr:uid="{00000000-0005-0000-0000-0000E71F0000}"/>
    <cellStyle name="쉼표 [0] 6 3 3 2 3 2 2" xfId="17145" xr:uid="{00000000-0005-0000-0000-0000E81F0000}"/>
    <cellStyle name="쉼표 [0] 6 3 3 2 3 3" xfId="13609" xr:uid="{00000000-0005-0000-0000-0000E91F0000}"/>
    <cellStyle name="쉼표 [0] 6 3 3 2 4" xfId="8305" xr:uid="{00000000-0005-0000-0000-0000EA1F0000}"/>
    <cellStyle name="쉼표 [0] 6 3 3 2 4 2" xfId="15377" xr:uid="{00000000-0005-0000-0000-0000EB1F0000}"/>
    <cellStyle name="쉼표 [0] 6 3 3 2 5" xfId="11841" xr:uid="{00000000-0005-0000-0000-0000EC1F0000}"/>
    <cellStyle name="쉼표 [0] 6 3 3 3" xfId="5017" xr:uid="{00000000-0005-0000-0000-0000ED1F0000}"/>
    <cellStyle name="쉼표 [0] 6 3 3 3 2" xfId="5901" xr:uid="{00000000-0005-0000-0000-0000EE1F0000}"/>
    <cellStyle name="쉼표 [0] 6 3 3 3 2 2" xfId="7669" xr:uid="{00000000-0005-0000-0000-0000EF1F0000}"/>
    <cellStyle name="쉼표 [0] 6 3 3 3 2 2 2" xfId="11253" xr:uid="{00000000-0005-0000-0000-0000F01F0000}"/>
    <cellStyle name="쉼표 [0] 6 3 3 3 2 2 2 2" xfId="18325" xr:uid="{00000000-0005-0000-0000-0000F11F0000}"/>
    <cellStyle name="쉼표 [0] 6 3 3 3 2 2 3" xfId="14789" xr:uid="{00000000-0005-0000-0000-0000F21F0000}"/>
    <cellStyle name="쉼표 [0] 6 3 3 3 2 3" xfId="9485" xr:uid="{00000000-0005-0000-0000-0000F31F0000}"/>
    <cellStyle name="쉼표 [0] 6 3 3 3 2 3 2" xfId="16557" xr:uid="{00000000-0005-0000-0000-0000F41F0000}"/>
    <cellStyle name="쉼표 [0] 6 3 3 3 2 4" xfId="13021" xr:uid="{00000000-0005-0000-0000-0000F51F0000}"/>
    <cellStyle name="쉼표 [0] 6 3 3 3 3" xfId="6785" xr:uid="{00000000-0005-0000-0000-0000F61F0000}"/>
    <cellStyle name="쉼표 [0] 6 3 3 3 3 2" xfId="10369" xr:uid="{00000000-0005-0000-0000-0000F71F0000}"/>
    <cellStyle name="쉼표 [0] 6 3 3 3 3 2 2" xfId="17441" xr:uid="{00000000-0005-0000-0000-0000F81F0000}"/>
    <cellStyle name="쉼표 [0] 6 3 3 3 3 3" xfId="13905" xr:uid="{00000000-0005-0000-0000-0000F91F0000}"/>
    <cellStyle name="쉼표 [0] 6 3 3 3 4" xfId="8601" xr:uid="{00000000-0005-0000-0000-0000FA1F0000}"/>
    <cellStyle name="쉼표 [0] 6 3 3 3 4 2" xfId="15673" xr:uid="{00000000-0005-0000-0000-0000FB1F0000}"/>
    <cellStyle name="쉼표 [0] 6 3 3 3 5" xfId="12137" xr:uid="{00000000-0005-0000-0000-0000FC1F0000}"/>
    <cellStyle name="쉼표 [0] 6 3 3 4" xfId="5311" xr:uid="{00000000-0005-0000-0000-0000FD1F0000}"/>
    <cellStyle name="쉼표 [0] 6 3 3 4 2" xfId="7079" xr:uid="{00000000-0005-0000-0000-0000FE1F0000}"/>
    <cellStyle name="쉼표 [0] 6 3 3 4 2 2" xfId="10663" xr:uid="{00000000-0005-0000-0000-0000FF1F0000}"/>
    <cellStyle name="쉼표 [0] 6 3 3 4 2 2 2" xfId="17735" xr:uid="{00000000-0005-0000-0000-000000200000}"/>
    <cellStyle name="쉼표 [0] 6 3 3 4 2 3" xfId="14199" xr:uid="{00000000-0005-0000-0000-000001200000}"/>
    <cellStyle name="쉼표 [0] 6 3 3 4 3" xfId="8895" xr:uid="{00000000-0005-0000-0000-000002200000}"/>
    <cellStyle name="쉼표 [0] 6 3 3 4 3 2" xfId="15967" xr:uid="{00000000-0005-0000-0000-000003200000}"/>
    <cellStyle name="쉼표 [0] 6 3 3 4 4" xfId="12431" xr:uid="{00000000-0005-0000-0000-000004200000}"/>
    <cellStyle name="쉼표 [0] 6 3 3 5" xfId="6195" xr:uid="{00000000-0005-0000-0000-000005200000}"/>
    <cellStyle name="쉼표 [0] 6 3 3 5 2" xfId="9779" xr:uid="{00000000-0005-0000-0000-000006200000}"/>
    <cellStyle name="쉼표 [0] 6 3 3 5 2 2" xfId="16851" xr:uid="{00000000-0005-0000-0000-000007200000}"/>
    <cellStyle name="쉼표 [0] 6 3 3 5 3" xfId="13315" xr:uid="{00000000-0005-0000-0000-000008200000}"/>
    <cellStyle name="쉼표 [0] 6 3 3 6" xfId="7981" xr:uid="{00000000-0005-0000-0000-000009200000}"/>
    <cellStyle name="쉼표 [0] 6 3 3 6 2" xfId="15083" xr:uid="{00000000-0005-0000-0000-00000A200000}"/>
    <cellStyle name="쉼표 [0] 6 3 3 7" xfId="11547" xr:uid="{00000000-0005-0000-0000-00000B200000}"/>
    <cellStyle name="쉼표 [0] 6 4" xfId="3881" xr:uid="{00000000-0005-0000-0000-00000C200000}"/>
    <cellStyle name="쉼표 [0] 6 4 2" xfId="4723" xr:uid="{00000000-0005-0000-0000-00000D200000}"/>
    <cellStyle name="쉼표 [0] 6 4 2 2" xfId="5607" xr:uid="{00000000-0005-0000-0000-00000E200000}"/>
    <cellStyle name="쉼표 [0] 6 4 2 2 2" xfId="7375" xr:uid="{00000000-0005-0000-0000-00000F200000}"/>
    <cellStyle name="쉼표 [0] 6 4 2 2 2 2" xfId="10959" xr:uid="{00000000-0005-0000-0000-000010200000}"/>
    <cellStyle name="쉼표 [0] 6 4 2 2 2 2 2" xfId="18031" xr:uid="{00000000-0005-0000-0000-000011200000}"/>
    <cellStyle name="쉼표 [0] 6 4 2 2 2 3" xfId="14495" xr:uid="{00000000-0005-0000-0000-000012200000}"/>
    <cellStyle name="쉼표 [0] 6 4 2 2 3" xfId="9191" xr:uid="{00000000-0005-0000-0000-000013200000}"/>
    <cellStyle name="쉼표 [0] 6 4 2 2 3 2" xfId="16263" xr:uid="{00000000-0005-0000-0000-000014200000}"/>
    <cellStyle name="쉼표 [0] 6 4 2 2 4" xfId="12727" xr:uid="{00000000-0005-0000-0000-000015200000}"/>
    <cellStyle name="쉼표 [0] 6 4 2 3" xfId="6491" xr:uid="{00000000-0005-0000-0000-000016200000}"/>
    <cellStyle name="쉼표 [0] 6 4 2 3 2" xfId="10075" xr:uid="{00000000-0005-0000-0000-000017200000}"/>
    <cellStyle name="쉼표 [0] 6 4 2 3 2 2" xfId="17147" xr:uid="{00000000-0005-0000-0000-000018200000}"/>
    <cellStyle name="쉼표 [0] 6 4 2 3 3" xfId="13611" xr:uid="{00000000-0005-0000-0000-000019200000}"/>
    <cellStyle name="쉼표 [0] 6 4 2 4" xfId="8307" xr:uid="{00000000-0005-0000-0000-00001A200000}"/>
    <cellStyle name="쉼표 [0] 6 4 2 4 2" xfId="15379" xr:uid="{00000000-0005-0000-0000-00001B200000}"/>
    <cellStyle name="쉼표 [0] 6 4 2 5" xfId="11843" xr:uid="{00000000-0005-0000-0000-00001C200000}"/>
    <cellStyle name="쉼표 [0] 6 4 3" xfId="5019" xr:uid="{00000000-0005-0000-0000-00001D200000}"/>
    <cellStyle name="쉼표 [0] 6 4 3 2" xfId="5903" xr:uid="{00000000-0005-0000-0000-00001E200000}"/>
    <cellStyle name="쉼표 [0] 6 4 3 2 2" xfId="7671" xr:uid="{00000000-0005-0000-0000-00001F200000}"/>
    <cellStyle name="쉼표 [0] 6 4 3 2 2 2" xfId="11255" xr:uid="{00000000-0005-0000-0000-000020200000}"/>
    <cellStyle name="쉼표 [0] 6 4 3 2 2 2 2" xfId="18327" xr:uid="{00000000-0005-0000-0000-000021200000}"/>
    <cellStyle name="쉼표 [0] 6 4 3 2 2 3" xfId="14791" xr:uid="{00000000-0005-0000-0000-000022200000}"/>
    <cellStyle name="쉼표 [0] 6 4 3 2 3" xfId="9487" xr:uid="{00000000-0005-0000-0000-000023200000}"/>
    <cellStyle name="쉼표 [0] 6 4 3 2 3 2" xfId="16559" xr:uid="{00000000-0005-0000-0000-000024200000}"/>
    <cellStyle name="쉼표 [0] 6 4 3 2 4" xfId="13023" xr:uid="{00000000-0005-0000-0000-000025200000}"/>
    <cellStyle name="쉼표 [0] 6 4 3 3" xfId="6787" xr:uid="{00000000-0005-0000-0000-000026200000}"/>
    <cellStyle name="쉼표 [0] 6 4 3 3 2" xfId="10371" xr:uid="{00000000-0005-0000-0000-000027200000}"/>
    <cellStyle name="쉼표 [0] 6 4 3 3 2 2" xfId="17443" xr:uid="{00000000-0005-0000-0000-000028200000}"/>
    <cellStyle name="쉼표 [0] 6 4 3 3 3" xfId="13907" xr:uid="{00000000-0005-0000-0000-000029200000}"/>
    <cellStyle name="쉼표 [0] 6 4 3 4" xfId="8603" xr:uid="{00000000-0005-0000-0000-00002A200000}"/>
    <cellStyle name="쉼표 [0] 6 4 3 4 2" xfId="15675" xr:uid="{00000000-0005-0000-0000-00002B200000}"/>
    <cellStyle name="쉼표 [0] 6 4 3 5" xfId="12139" xr:uid="{00000000-0005-0000-0000-00002C200000}"/>
    <cellStyle name="쉼표 [0] 6 4 4" xfId="5313" xr:uid="{00000000-0005-0000-0000-00002D200000}"/>
    <cellStyle name="쉼표 [0] 6 4 4 2" xfId="7081" xr:uid="{00000000-0005-0000-0000-00002E200000}"/>
    <cellStyle name="쉼표 [0] 6 4 4 2 2" xfId="10665" xr:uid="{00000000-0005-0000-0000-00002F200000}"/>
    <cellStyle name="쉼표 [0] 6 4 4 2 2 2" xfId="17737" xr:uid="{00000000-0005-0000-0000-000030200000}"/>
    <cellStyle name="쉼표 [0] 6 4 4 2 3" xfId="14201" xr:uid="{00000000-0005-0000-0000-000031200000}"/>
    <cellStyle name="쉼표 [0] 6 4 4 3" xfId="8897" xr:uid="{00000000-0005-0000-0000-000032200000}"/>
    <cellStyle name="쉼표 [0] 6 4 4 3 2" xfId="15969" xr:uid="{00000000-0005-0000-0000-000033200000}"/>
    <cellStyle name="쉼표 [0] 6 4 4 4" xfId="12433" xr:uid="{00000000-0005-0000-0000-000034200000}"/>
    <cellStyle name="쉼표 [0] 6 4 5" xfId="6197" xr:uid="{00000000-0005-0000-0000-000035200000}"/>
    <cellStyle name="쉼표 [0] 6 4 5 2" xfId="9781" xr:uid="{00000000-0005-0000-0000-000036200000}"/>
    <cellStyle name="쉼표 [0] 6 4 5 2 2" xfId="16853" xr:uid="{00000000-0005-0000-0000-000037200000}"/>
    <cellStyle name="쉼표 [0] 6 4 5 3" xfId="13317" xr:uid="{00000000-0005-0000-0000-000038200000}"/>
    <cellStyle name="쉼표 [0] 6 4 6" xfId="7983" xr:uid="{00000000-0005-0000-0000-000039200000}"/>
    <cellStyle name="쉼표 [0] 6 4 6 2" xfId="15085" xr:uid="{00000000-0005-0000-0000-00003A200000}"/>
    <cellStyle name="쉼표 [0] 6 4 7" xfId="11549" xr:uid="{00000000-0005-0000-0000-00003B200000}"/>
    <cellStyle name="쉼표 [0] 6 5" xfId="3882" xr:uid="{00000000-0005-0000-0000-00003C200000}"/>
    <cellStyle name="쉼표 [0] 6 5 2" xfId="4724" xr:uid="{00000000-0005-0000-0000-00003D200000}"/>
    <cellStyle name="쉼표 [0] 6 5 2 2" xfId="5608" xr:uid="{00000000-0005-0000-0000-00003E200000}"/>
    <cellStyle name="쉼표 [0] 6 5 2 2 2" xfId="7376" xr:uid="{00000000-0005-0000-0000-00003F200000}"/>
    <cellStyle name="쉼표 [0] 6 5 2 2 2 2" xfId="10960" xr:uid="{00000000-0005-0000-0000-000040200000}"/>
    <cellStyle name="쉼표 [0] 6 5 2 2 2 2 2" xfId="18032" xr:uid="{00000000-0005-0000-0000-000041200000}"/>
    <cellStyle name="쉼표 [0] 6 5 2 2 2 3" xfId="14496" xr:uid="{00000000-0005-0000-0000-000042200000}"/>
    <cellStyle name="쉼표 [0] 6 5 2 2 3" xfId="9192" xr:uid="{00000000-0005-0000-0000-000043200000}"/>
    <cellStyle name="쉼표 [0] 6 5 2 2 3 2" xfId="16264" xr:uid="{00000000-0005-0000-0000-000044200000}"/>
    <cellStyle name="쉼표 [0] 6 5 2 2 4" xfId="12728" xr:uid="{00000000-0005-0000-0000-000045200000}"/>
    <cellStyle name="쉼표 [0] 6 5 2 3" xfId="6492" xr:uid="{00000000-0005-0000-0000-000046200000}"/>
    <cellStyle name="쉼표 [0] 6 5 2 3 2" xfId="10076" xr:uid="{00000000-0005-0000-0000-000047200000}"/>
    <cellStyle name="쉼표 [0] 6 5 2 3 2 2" xfId="17148" xr:uid="{00000000-0005-0000-0000-000048200000}"/>
    <cellStyle name="쉼표 [0] 6 5 2 3 3" xfId="13612" xr:uid="{00000000-0005-0000-0000-000049200000}"/>
    <cellStyle name="쉼표 [0] 6 5 2 4" xfId="8308" xr:uid="{00000000-0005-0000-0000-00004A200000}"/>
    <cellStyle name="쉼표 [0] 6 5 2 4 2" xfId="15380" xr:uid="{00000000-0005-0000-0000-00004B200000}"/>
    <cellStyle name="쉼표 [0] 6 5 2 5" xfId="11844" xr:uid="{00000000-0005-0000-0000-00004C200000}"/>
    <cellStyle name="쉼표 [0] 6 5 3" xfId="5020" xr:uid="{00000000-0005-0000-0000-00004D200000}"/>
    <cellStyle name="쉼표 [0] 6 5 3 2" xfId="5904" xr:uid="{00000000-0005-0000-0000-00004E200000}"/>
    <cellStyle name="쉼표 [0] 6 5 3 2 2" xfId="7672" xr:uid="{00000000-0005-0000-0000-00004F200000}"/>
    <cellStyle name="쉼표 [0] 6 5 3 2 2 2" xfId="11256" xr:uid="{00000000-0005-0000-0000-000050200000}"/>
    <cellStyle name="쉼표 [0] 6 5 3 2 2 2 2" xfId="18328" xr:uid="{00000000-0005-0000-0000-000051200000}"/>
    <cellStyle name="쉼표 [0] 6 5 3 2 2 3" xfId="14792" xr:uid="{00000000-0005-0000-0000-000052200000}"/>
    <cellStyle name="쉼표 [0] 6 5 3 2 3" xfId="9488" xr:uid="{00000000-0005-0000-0000-000053200000}"/>
    <cellStyle name="쉼표 [0] 6 5 3 2 3 2" xfId="16560" xr:uid="{00000000-0005-0000-0000-000054200000}"/>
    <cellStyle name="쉼표 [0] 6 5 3 2 4" xfId="13024" xr:uid="{00000000-0005-0000-0000-000055200000}"/>
    <cellStyle name="쉼표 [0] 6 5 3 3" xfId="6788" xr:uid="{00000000-0005-0000-0000-000056200000}"/>
    <cellStyle name="쉼표 [0] 6 5 3 3 2" xfId="10372" xr:uid="{00000000-0005-0000-0000-000057200000}"/>
    <cellStyle name="쉼표 [0] 6 5 3 3 2 2" xfId="17444" xr:uid="{00000000-0005-0000-0000-000058200000}"/>
    <cellStyle name="쉼표 [0] 6 5 3 3 3" xfId="13908" xr:uid="{00000000-0005-0000-0000-000059200000}"/>
    <cellStyle name="쉼표 [0] 6 5 3 4" xfId="8604" xr:uid="{00000000-0005-0000-0000-00005A200000}"/>
    <cellStyle name="쉼표 [0] 6 5 3 4 2" xfId="15676" xr:uid="{00000000-0005-0000-0000-00005B200000}"/>
    <cellStyle name="쉼표 [0] 6 5 3 5" xfId="12140" xr:uid="{00000000-0005-0000-0000-00005C200000}"/>
    <cellStyle name="쉼표 [0] 6 5 4" xfId="5314" xr:uid="{00000000-0005-0000-0000-00005D200000}"/>
    <cellStyle name="쉼표 [0] 6 5 4 2" xfId="7082" xr:uid="{00000000-0005-0000-0000-00005E200000}"/>
    <cellStyle name="쉼표 [0] 6 5 4 2 2" xfId="10666" xr:uid="{00000000-0005-0000-0000-00005F200000}"/>
    <cellStyle name="쉼표 [0] 6 5 4 2 2 2" xfId="17738" xr:uid="{00000000-0005-0000-0000-000060200000}"/>
    <cellStyle name="쉼표 [0] 6 5 4 2 3" xfId="14202" xr:uid="{00000000-0005-0000-0000-000061200000}"/>
    <cellStyle name="쉼표 [0] 6 5 4 3" xfId="8898" xr:uid="{00000000-0005-0000-0000-000062200000}"/>
    <cellStyle name="쉼표 [0] 6 5 4 3 2" xfId="15970" xr:uid="{00000000-0005-0000-0000-000063200000}"/>
    <cellStyle name="쉼표 [0] 6 5 4 4" xfId="12434" xr:uid="{00000000-0005-0000-0000-000064200000}"/>
    <cellStyle name="쉼표 [0] 6 5 5" xfId="6198" xr:uid="{00000000-0005-0000-0000-000065200000}"/>
    <cellStyle name="쉼표 [0] 6 5 5 2" xfId="9782" xr:uid="{00000000-0005-0000-0000-000066200000}"/>
    <cellStyle name="쉼표 [0] 6 5 5 2 2" xfId="16854" xr:uid="{00000000-0005-0000-0000-000067200000}"/>
    <cellStyle name="쉼표 [0] 6 5 5 3" xfId="13318" xr:uid="{00000000-0005-0000-0000-000068200000}"/>
    <cellStyle name="쉼표 [0] 6 5 6" xfId="7984" xr:uid="{00000000-0005-0000-0000-000069200000}"/>
    <cellStyle name="쉼표 [0] 6 5 6 2" xfId="15086" xr:uid="{00000000-0005-0000-0000-00006A200000}"/>
    <cellStyle name="쉼표 [0] 6 5 7" xfId="11550" xr:uid="{00000000-0005-0000-0000-00006B200000}"/>
    <cellStyle name="쉼표 [0] 6 6" xfId="3883" xr:uid="{00000000-0005-0000-0000-00006C200000}"/>
    <cellStyle name="쉼표 [0] 6 7" xfId="4619" xr:uid="{00000000-0005-0000-0000-00006D200000}"/>
    <cellStyle name="쉼표 [0] 6 7 2" xfId="5503" xr:uid="{00000000-0005-0000-0000-00006E200000}"/>
    <cellStyle name="쉼표 [0] 6 7 2 2" xfId="7271" xr:uid="{00000000-0005-0000-0000-00006F200000}"/>
    <cellStyle name="쉼표 [0] 6 7 2 2 2" xfId="10855" xr:uid="{00000000-0005-0000-0000-000070200000}"/>
    <cellStyle name="쉼표 [0] 6 7 2 2 2 2" xfId="17927" xr:uid="{00000000-0005-0000-0000-000071200000}"/>
    <cellStyle name="쉼표 [0] 6 7 2 2 3" xfId="14391" xr:uid="{00000000-0005-0000-0000-000072200000}"/>
    <cellStyle name="쉼표 [0] 6 7 2 3" xfId="9087" xr:uid="{00000000-0005-0000-0000-000073200000}"/>
    <cellStyle name="쉼표 [0] 6 7 2 3 2" xfId="16159" xr:uid="{00000000-0005-0000-0000-000074200000}"/>
    <cellStyle name="쉼표 [0] 6 7 2 4" xfId="12623" xr:uid="{00000000-0005-0000-0000-000075200000}"/>
    <cellStyle name="쉼표 [0] 6 7 3" xfId="6387" xr:uid="{00000000-0005-0000-0000-000076200000}"/>
    <cellStyle name="쉼표 [0] 6 7 3 2" xfId="9971" xr:uid="{00000000-0005-0000-0000-000077200000}"/>
    <cellStyle name="쉼표 [0] 6 7 3 2 2" xfId="17043" xr:uid="{00000000-0005-0000-0000-000078200000}"/>
    <cellStyle name="쉼표 [0] 6 7 3 3" xfId="13507" xr:uid="{00000000-0005-0000-0000-000079200000}"/>
    <cellStyle name="쉼표 [0] 6 7 4" xfId="8203" xr:uid="{00000000-0005-0000-0000-00007A200000}"/>
    <cellStyle name="쉼표 [0] 6 7 4 2" xfId="15275" xr:uid="{00000000-0005-0000-0000-00007B200000}"/>
    <cellStyle name="쉼표 [0] 6 7 5" xfId="11739" xr:uid="{00000000-0005-0000-0000-00007C200000}"/>
    <cellStyle name="쉼표 [0] 6 8" xfId="4915" xr:uid="{00000000-0005-0000-0000-00007D200000}"/>
    <cellStyle name="쉼표 [0] 6 8 2" xfId="5799" xr:uid="{00000000-0005-0000-0000-00007E200000}"/>
    <cellStyle name="쉼표 [0] 6 8 2 2" xfId="7567" xr:uid="{00000000-0005-0000-0000-00007F200000}"/>
    <cellStyle name="쉼표 [0] 6 8 2 2 2" xfId="11151" xr:uid="{00000000-0005-0000-0000-000080200000}"/>
    <cellStyle name="쉼표 [0] 6 8 2 2 2 2" xfId="18223" xr:uid="{00000000-0005-0000-0000-000081200000}"/>
    <cellStyle name="쉼표 [0] 6 8 2 2 3" xfId="14687" xr:uid="{00000000-0005-0000-0000-000082200000}"/>
    <cellStyle name="쉼표 [0] 6 8 2 3" xfId="9383" xr:uid="{00000000-0005-0000-0000-000083200000}"/>
    <cellStyle name="쉼표 [0] 6 8 2 3 2" xfId="16455" xr:uid="{00000000-0005-0000-0000-000084200000}"/>
    <cellStyle name="쉼표 [0] 6 8 2 4" xfId="12919" xr:uid="{00000000-0005-0000-0000-000085200000}"/>
    <cellStyle name="쉼표 [0] 6 8 3" xfId="6683" xr:uid="{00000000-0005-0000-0000-000086200000}"/>
    <cellStyle name="쉼표 [0] 6 8 3 2" xfId="10267" xr:uid="{00000000-0005-0000-0000-000087200000}"/>
    <cellStyle name="쉼표 [0] 6 8 3 2 2" xfId="17339" xr:uid="{00000000-0005-0000-0000-000088200000}"/>
    <cellStyle name="쉼표 [0] 6 8 3 3" xfId="13803" xr:uid="{00000000-0005-0000-0000-000089200000}"/>
    <cellStyle name="쉼표 [0] 6 8 4" xfId="8499" xr:uid="{00000000-0005-0000-0000-00008A200000}"/>
    <cellStyle name="쉼표 [0] 6 8 4 2" xfId="15571" xr:uid="{00000000-0005-0000-0000-00008B200000}"/>
    <cellStyle name="쉼표 [0] 6 8 5" xfId="12035" xr:uid="{00000000-0005-0000-0000-00008C200000}"/>
    <cellStyle name="쉼표 [0] 6 9" xfId="5209" xr:uid="{00000000-0005-0000-0000-00008D200000}"/>
    <cellStyle name="쉼표 [0] 6 9 2" xfId="6977" xr:uid="{00000000-0005-0000-0000-00008E200000}"/>
    <cellStyle name="쉼표 [0] 6 9 2 2" xfId="10561" xr:uid="{00000000-0005-0000-0000-00008F200000}"/>
    <cellStyle name="쉼표 [0] 6 9 2 2 2" xfId="17633" xr:uid="{00000000-0005-0000-0000-000090200000}"/>
    <cellStyle name="쉼표 [0] 6 9 2 3" xfId="14097" xr:uid="{00000000-0005-0000-0000-000091200000}"/>
    <cellStyle name="쉼표 [0] 6 9 3" xfId="8793" xr:uid="{00000000-0005-0000-0000-000092200000}"/>
    <cellStyle name="쉼표 [0] 6 9 3 2" xfId="15865" xr:uid="{00000000-0005-0000-0000-000093200000}"/>
    <cellStyle name="쉼표 [0] 6 9 4" xfId="12329" xr:uid="{00000000-0005-0000-0000-000094200000}"/>
    <cellStyle name="쉼표 [0] 6_009_유통금융보험및기타서비스" xfId="3884" xr:uid="{00000000-0005-0000-0000-000095200000}"/>
    <cellStyle name="쉼표 [0] 60" xfId="3885" xr:uid="{00000000-0005-0000-0000-000096200000}"/>
    <cellStyle name="쉼표 [0] 60 2" xfId="4725" xr:uid="{00000000-0005-0000-0000-000097200000}"/>
    <cellStyle name="쉼표 [0] 60 2 2" xfId="5609" xr:uid="{00000000-0005-0000-0000-000098200000}"/>
    <cellStyle name="쉼표 [0] 60 2 2 2" xfId="7377" xr:uid="{00000000-0005-0000-0000-000099200000}"/>
    <cellStyle name="쉼표 [0] 60 2 2 2 2" xfId="10961" xr:uid="{00000000-0005-0000-0000-00009A200000}"/>
    <cellStyle name="쉼표 [0] 60 2 2 2 2 2" xfId="18033" xr:uid="{00000000-0005-0000-0000-00009B200000}"/>
    <cellStyle name="쉼표 [0] 60 2 2 2 3" xfId="14497" xr:uid="{00000000-0005-0000-0000-00009C200000}"/>
    <cellStyle name="쉼표 [0] 60 2 2 3" xfId="9193" xr:uid="{00000000-0005-0000-0000-00009D200000}"/>
    <cellStyle name="쉼표 [0] 60 2 2 3 2" xfId="16265" xr:uid="{00000000-0005-0000-0000-00009E200000}"/>
    <cellStyle name="쉼표 [0] 60 2 2 4" xfId="12729" xr:uid="{00000000-0005-0000-0000-00009F200000}"/>
    <cellStyle name="쉼표 [0] 60 2 3" xfId="6493" xr:uid="{00000000-0005-0000-0000-0000A0200000}"/>
    <cellStyle name="쉼표 [0] 60 2 3 2" xfId="10077" xr:uid="{00000000-0005-0000-0000-0000A1200000}"/>
    <cellStyle name="쉼표 [0] 60 2 3 2 2" xfId="17149" xr:uid="{00000000-0005-0000-0000-0000A2200000}"/>
    <cellStyle name="쉼표 [0] 60 2 3 3" xfId="13613" xr:uid="{00000000-0005-0000-0000-0000A3200000}"/>
    <cellStyle name="쉼표 [0] 60 2 4" xfId="8309" xr:uid="{00000000-0005-0000-0000-0000A4200000}"/>
    <cellStyle name="쉼표 [0] 60 2 4 2" xfId="15381" xr:uid="{00000000-0005-0000-0000-0000A5200000}"/>
    <cellStyle name="쉼표 [0] 60 2 5" xfId="11845" xr:uid="{00000000-0005-0000-0000-0000A6200000}"/>
    <cellStyle name="쉼표 [0] 60 3" xfId="5021" xr:uid="{00000000-0005-0000-0000-0000A7200000}"/>
    <cellStyle name="쉼표 [0] 60 3 2" xfId="5905" xr:uid="{00000000-0005-0000-0000-0000A8200000}"/>
    <cellStyle name="쉼표 [0] 60 3 2 2" xfId="7673" xr:uid="{00000000-0005-0000-0000-0000A9200000}"/>
    <cellStyle name="쉼표 [0] 60 3 2 2 2" xfId="11257" xr:uid="{00000000-0005-0000-0000-0000AA200000}"/>
    <cellStyle name="쉼표 [0] 60 3 2 2 2 2" xfId="18329" xr:uid="{00000000-0005-0000-0000-0000AB200000}"/>
    <cellStyle name="쉼표 [0] 60 3 2 2 3" xfId="14793" xr:uid="{00000000-0005-0000-0000-0000AC200000}"/>
    <cellStyle name="쉼표 [0] 60 3 2 3" xfId="9489" xr:uid="{00000000-0005-0000-0000-0000AD200000}"/>
    <cellStyle name="쉼표 [0] 60 3 2 3 2" xfId="16561" xr:uid="{00000000-0005-0000-0000-0000AE200000}"/>
    <cellStyle name="쉼표 [0] 60 3 2 4" xfId="13025" xr:uid="{00000000-0005-0000-0000-0000AF200000}"/>
    <cellStyle name="쉼표 [0] 60 3 3" xfId="6789" xr:uid="{00000000-0005-0000-0000-0000B0200000}"/>
    <cellStyle name="쉼표 [0] 60 3 3 2" xfId="10373" xr:uid="{00000000-0005-0000-0000-0000B1200000}"/>
    <cellStyle name="쉼표 [0] 60 3 3 2 2" xfId="17445" xr:uid="{00000000-0005-0000-0000-0000B2200000}"/>
    <cellStyle name="쉼표 [0] 60 3 3 3" xfId="13909" xr:uid="{00000000-0005-0000-0000-0000B3200000}"/>
    <cellStyle name="쉼표 [0] 60 3 4" xfId="8605" xr:uid="{00000000-0005-0000-0000-0000B4200000}"/>
    <cellStyle name="쉼표 [0] 60 3 4 2" xfId="15677" xr:uid="{00000000-0005-0000-0000-0000B5200000}"/>
    <cellStyle name="쉼표 [0] 60 3 5" xfId="12141" xr:uid="{00000000-0005-0000-0000-0000B6200000}"/>
    <cellStyle name="쉼표 [0] 60 4" xfId="5315" xr:uid="{00000000-0005-0000-0000-0000B7200000}"/>
    <cellStyle name="쉼표 [0] 60 4 2" xfId="7083" xr:uid="{00000000-0005-0000-0000-0000B8200000}"/>
    <cellStyle name="쉼표 [0] 60 4 2 2" xfId="10667" xr:uid="{00000000-0005-0000-0000-0000B9200000}"/>
    <cellStyle name="쉼표 [0] 60 4 2 2 2" xfId="17739" xr:uid="{00000000-0005-0000-0000-0000BA200000}"/>
    <cellStyle name="쉼표 [0] 60 4 2 3" xfId="14203" xr:uid="{00000000-0005-0000-0000-0000BB200000}"/>
    <cellStyle name="쉼표 [0] 60 4 3" xfId="8899" xr:uid="{00000000-0005-0000-0000-0000BC200000}"/>
    <cellStyle name="쉼표 [0] 60 4 3 2" xfId="15971" xr:uid="{00000000-0005-0000-0000-0000BD200000}"/>
    <cellStyle name="쉼표 [0] 60 4 4" xfId="12435" xr:uid="{00000000-0005-0000-0000-0000BE200000}"/>
    <cellStyle name="쉼표 [0] 60 5" xfId="6199" xr:uid="{00000000-0005-0000-0000-0000BF200000}"/>
    <cellStyle name="쉼표 [0] 60 5 2" xfId="9783" xr:uid="{00000000-0005-0000-0000-0000C0200000}"/>
    <cellStyle name="쉼표 [0] 60 5 2 2" xfId="16855" xr:uid="{00000000-0005-0000-0000-0000C1200000}"/>
    <cellStyle name="쉼표 [0] 60 5 3" xfId="13319" xr:uid="{00000000-0005-0000-0000-0000C2200000}"/>
    <cellStyle name="쉼표 [0] 60 6" xfId="7985" xr:uid="{00000000-0005-0000-0000-0000C3200000}"/>
    <cellStyle name="쉼표 [0] 60 6 2" xfId="15087" xr:uid="{00000000-0005-0000-0000-0000C4200000}"/>
    <cellStyle name="쉼표 [0] 60 7" xfId="11551" xr:uid="{00000000-0005-0000-0000-0000C5200000}"/>
    <cellStyle name="쉼표 [0] 61" xfId="3886" xr:uid="{00000000-0005-0000-0000-0000C6200000}"/>
    <cellStyle name="쉼표 [0] 61 2" xfId="4726" xr:uid="{00000000-0005-0000-0000-0000C7200000}"/>
    <cellStyle name="쉼표 [0] 61 2 2" xfId="5610" xr:uid="{00000000-0005-0000-0000-0000C8200000}"/>
    <cellStyle name="쉼표 [0] 61 2 2 2" xfId="7378" xr:uid="{00000000-0005-0000-0000-0000C9200000}"/>
    <cellStyle name="쉼표 [0] 61 2 2 2 2" xfId="10962" xr:uid="{00000000-0005-0000-0000-0000CA200000}"/>
    <cellStyle name="쉼표 [0] 61 2 2 2 2 2" xfId="18034" xr:uid="{00000000-0005-0000-0000-0000CB200000}"/>
    <cellStyle name="쉼표 [0] 61 2 2 2 3" xfId="14498" xr:uid="{00000000-0005-0000-0000-0000CC200000}"/>
    <cellStyle name="쉼표 [0] 61 2 2 3" xfId="9194" xr:uid="{00000000-0005-0000-0000-0000CD200000}"/>
    <cellStyle name="쉼표 [0] 61 2 2 3 2" xfId="16266" xr:uid="{00000000-0005-0000-0000-0000CE200000}"/>
    <cellStyle name="쉼표 [0] 61 2 2 4" xfId="12730" xr:uid="{00000000-0005-0000-0000-0000CF200000}"/>
    <cellStyle name="쉼표 [0] 61 2 3" xfId="6494" xr:uid="{00000000-0005-0000-0000-0000D0200000}"/>
    <cellStyle name="쉼표 [0] 61 2 3 2" xfId="10078" xr:uid="{00000000-0005-0000-0000-0000D1200000}"/>
    <cellStyle name="쉼표 [0] 61 2 3 2 2" xfId="17150" xr:uid="{00000000-0005-0000-0000-0000D2200000}"/>
    <cellStyle name="쉼표 [0] 61 2 3 3" xfId="13614" xr:uid="{00000000-0005-0000-0000-0000D3200000}"/>
    <cellStyle name="쉼표 [0] 61 2 4" xfId="8310" xr:uid="{00000000-0005-0000-0000-0000D4200000}"/>
    <cellStyle name="쉼표 [0] 61 2 4 2" xfId="15382" xr:uid="{00000000-0005-0000-0000-0000D5200000}"/>
    <cellStyle name="쉼표 [0] 61 2 5" xfId="11846" xr:uid="{00000000-0005-0000-0000-0000D6200000}"/>
    <cellStyle name="쉼표 [0] 61 3" xfId="5022" xr:uid="{00000000-0005-0000-0000-0000D7200000}"/>
    <cellStyle name="쉼표 [0] 61 3 2" xfId="5906" xr:uid="{00000000-0005-0000-0000-0000D8200000}"/>
    <cellStyle name="쉼표 [0] 61 3 2 2" xfId="7674" xr:uid="{00000000-0005-0000-0000-0000D9200000}"/>
    <cellStyle name="쉼표 [0] 61 3 2 2 2" xfId="11258" xr:uid="{00000000-0005-0000-0000-0000DA200000}"/>
    <cellStyle name="쉼표 [0] 61 3 2 2 2 2" xfId="18330" xr:uid="{00000000-0005-0000-0000-0000DB200000}"/>
    <cellStyle name="쉼표 [0] 61 3 2 2 3" xfId="14794" xr:uid="{00000000-0005-0000-0000-0000DC200000}"/>
    <cellStyle name="쉼표 [0] 61 3 2 3" xfId="9490" xr:uid="{00000000-0005-0000-0000-0000DD200000}"/>
    <cellStyle name="쉼표 [0] 61 3 2 3 2" xfId="16562" xr:uid="{00000000-0005-0000-0000-0000DE200000}"/>
    <cellStyle name="쉼표 [0] 61 3 2 4" xfId="13026" xr:uid="{00000000-0005-0000-0000-0000DF200000}"/>
    <cellStyle name="쉼표 [0] 61 3 3" xfId="6790" xr:uid="{00000000-0005-0000-0000-0000E0200000}"/>
    <cellStyle name="쉼표 [0] 61 3 3 2" xfId="10374" xr:uid="{00000000-0005-0000-0000-0000E1200000}"/>
    <cellStyle name="쉼표 [0] 61 3 3 2 2" xfId="17446" xr:uid="{00000000-0005-0000-0000-0000E2200000}"/>
    <cellStyle name="쉼표 [0] 61 3 3 3" xfId="13910" xr:uid="{00000000-0005-0000-0000-0000E3200000}"/>
    <cellStyle name="쉼표 [0] 61 3 4" xfId="8606" xr:uid="{00000000-0005-0000-0000-0000E4200000}"/>
    <cellStyle name="쉼표 [0] 61 3 4 2" xfId="15678" xr:uid="{00000000-0005-0000-0000-0000E5200000}"/>
    <cellStyle name="쉼표 [0] 61 3 5" xfId="12142" xr:uid="{00000000-0005-0000-0000-0000E6200000}"/>
    <cellStyle name="쉼표 [0] 61 4" xfId="5316" xr:uid="{00000000-0005-0000-0000-0000E7200000}"/>
    <cellStyle name="쉼표 [0] 61 4 2" xfId="7084" xr:uid="{00000000-0005-0000-0000-0000E8200000}"/>
    <cellStyle name="쉼표 [0] 61 4 2 2" xfId="10668" xr:uid="{00000000-0005-0000-0000-0000E9200000}"/>
    <cellStyle name="쉼표 [0] 61 4 2 2 2" xfId="17740" xr:uid="{00000000-0005-0000-0000-0000EA200000}"/>
    <cellStyle name="쉼표 [0] 61 4 2 3" xfId="14204" xr:uid="{00000000-0005-0000-0000-0000EB200000}"/>
    <cellStyle name="쉼표 [0] 61 4 3" xfId="8900" xr:uid="{00000000-0005-0000-0000-0000EC200000}"/>
    <cellStyle name="쉼표 [0] 61 4 3 2" xfId="15972" xr:uid="{00000000-0005-0000-0000-0000ED200000}"/>
    <cellStyle name="쉼표 [0] 61 4 4" xfId="12436" xr:uid="{00000000-0005-0000-0000-0000EE200000}"/>
    <cellStyle name="쉼표 [0] 61 5" xfId="6200" xr:uid="{00000000-0005-0000-0000-0000EF200000}"/>
    <cellStyle name="쉼표 [0] 61 5 2" xfId="9784" xr:uid="{00000000-0005-0000-0000-0000F0200000}"/>
    <cellStyle name="쉼표 [0] 61 5 2 2" xfId="16856" xr:uid="{00000000-0005-0000-0000-0000F1200000}"/>
    <cellStyle name="쉼표 [0] 61 5 3" xfId="13320" xr:uid="{00000000-0005-0000-0000-0000F2200000}"/>
    <cellStyle name="쉼표 [0] 61 6" xfId="7986" xr:uid="{00000000-0005-0000-0000-0000F3200000}"/>
    <cellStyle name="쉼표 [0] 61 6 2" xfId="15088" xr:uid="{00000000-0005-0000-0000-0000F4200000}"/>
    <cellStyle name="쉼표 [0] 61 7" xfId="11552" xr:uid="{00000000-0005-0000-0000-0000F5200000}"/>
    <cellStyle name="쉼표 [0] 62" xfId="3887" xr:uid="{00000000-0005-0000-0000-0000F6200000}"/>
    <cellStyle name="쉼표 [0] 62 2" xfId="4727" xr:uid="{00000000-0005-0000-0000-0000F7200000}"/>
    <cellStyle name="쉼표 [0] 62 2 2" xfId="5611" xr:uid="{00000000-0005-0000-0000-0000F8200000}"/>
    <cellStyle name="쉼표 [0] 62 2 2 2" xfId="7379" xr:uid="{00000000-0005-0000-0000-0000F9200000}"/>
    <cellStyle name="쉼표 [0] 62 2 2 2 2" xfId="10963" xr:uid="{00000000-0005-0000-0000-0000FA200000}"/>
    <cellStyle name="쉼표 [0] 62 2 2 2 2 2" xfId="18035" xr:uid="{00000000-0005-0000-0000-0000FB200000}"/>
    <cellStyle name="쉼표 [0] 62 2 2 2 3" xfId="14499" xr:uid="{00000000-0005-0000-0000-0000FC200000}"/>
    <cellStyle name="쉼표 [0] 62 2 2 3" xfId="9195" xr:uid="{00000000-0005-0000-0000-0000FD200000}"/>
    <cellStyle name="쉼표 [0] 62 2 2 3 2" xfId="16267" xr:uid="{00000000-0005-0000-0000-0000FE200000}"/>
    <cellStyle name="쉼표 [0] 62 2 2 4" xfId="12731" xr:uid="{00000000-0005-0000-0000-0000FF200000}"/>
    <cellStyle name="쉼표 [0] 62 2 3" xfId="6495" xr:uid="{00000000-0005-0000-0000-000000210000}"/>
    <cellStyle name="쉼표 [0] 62 2 3 2" xfId="10079" xr:uid="{00000000-0005-0000-0000-000001210000}"/>
    <cellStyle name="쉼표 [0] 62 2 3 2 2" xfId="17151" xr:uid="{00000000-0005-0000-0000-000002210000}"/>
    <cellStyle name="쉼표 [0] 62 2 3 3" xfId="13615" xr:uid="{00000000-0005-0000-0000-000003210000}"/>
    <cellStyle name="쉼표 [0] 62 2 4" xfId="8311" xr:uid="{00000000-0005-0000-0000-000004210000}"/>
    <cellStyle name="쉼표 [0] 62 2 4 2" xfId="15383" xr:uid="{00000000-0005-0000-0000-000005210000}"/>
    <cellStyle name="쉼표 [0] 62 2 5" xfId="11847" xr:uid="{00000000-0005-0000-0000-000006210000}"/>
    <cellStyle name="쉼표 [0] 62 3" xfId="5023" xr:uid="{00000000-0005-0000-0000-000007210000}"/>
    <cellStyle name="쉼표 [0] 62 3 2" xfId="5907" xr:uid="{00000000-0005-0000-0000-000008210000}"/>
    <cellStyle name="쉼표 [0] 62 3 2 2" xfId="7675" xr:uid="{00000000-0005-0000-0000-000009210000}"/>
    <cellStyle name="쉼표 [0] 62 3 2 2 2" xfId="11259" xr:uid="{00000000-0005-0000-0000-00000A210000}"/>
    <cellStyle name="쉼표 [0] 62 3 2 2 2 2" xfId="18331" xr:uid="{00000000-0005-0000-0000-00000B210000}"/>
    <cellStyle name="쉼표 [0] 62 3 2 2 3" xfId="14795" xr:uid="{00000000-0005-0000-0000-00000C210000}"/>
    <cellStyle name="쉼표 [0] 62 3 2 3" xfId="9491" xr:uid="{00000000-0005-0000-0000-00000D210000}"/>
    <cellStyle name="쉼표 [0] 62 3 2 3 2" xfId="16563" xr:uid="{00000000-0005-0000-0000-00000E210000}"/>
    <cellStyle name="쉼표 [0] 62 3 2 4" xfId="13027" xr:uid="{00000000-0005-0000-0000-00000F210000}"/>
    <cellStyle name="쉼표 [0] 62 3 3" xfId="6791" xr:uid="{00000000-0005-0000-0000-000010210000}"/>
    <cellStyle name="쉼표 [0] 62 3 3 2" xfId="10375" xr:uid="{00000000-0005-0000-0000-000011210000}"/>
    <cellStyle name="쉼표 [0] 62 3 3 2 2" xfId="17447" xr:uid="{00000000-0005-0000-0000-000012210000}"/>
    <cellStyle name="쉼표 [0] 62 3 3 3" xfId="13911" xr:uid="{00000000-0005-0000-0000-000013210000}"/>
    <cellStyle name="쉼표 [0] 62 3 4" xfId="8607" xr:uid="{00000000-0005-0000-0000-000014210000}"/>
    <cellStyle name="쉼표 [0] 62 3 4 2" xfId="15679" xr:uid="{00000000-0005-0000-0000-000015210000}"/>
    <cellStyle name="쉼표 [0] 62 3 5" xfId="12143" xr:uid="{00000000-0005-0000-0000-000016210000}"/>
    <cellStyle name="쉼표 [0] 62 4" xfId="5317" xr:uid="{00000000-0005-0000-0000-000017210000}"/>
    <cellStyle name="쉼표 [0] 62 4 2" xfId="7085" xr:uid="{00000000-0005-0000-0000-000018210000}"/>
    <cellStyle name="쉼표 [0] 62 4 2 2" xfId="10669" xr:uid="{00000000-0005-0000-0000-000019210000}"/>
    <cellStyle name="쉼표 [0] 62 4 2 2 2" xfId="17741" xr:uid="{00000000-0005-0000-0000-00001A210000}"/>
    <cellStyle name="쉼표 [0] 62 4 2 3" xfId="14205" xr:uid="{00000000-0005-0000-0000-00001B210000}"/>
    <cellStyle name="쉼표 [0] 62 4 3" xfId="8901" xr:uid="{00000000-0005-0000-0000-00001C210000}"/>
    <cellStyle name="쉼표 [0] 62 4 3 2" xfId="15973" xr:uid="{00000000-0005-0000-0000-00001D210000}"/>
    <cellStyle name="쉼표 [0] 62 4 4" xfId="12437" xr:uid="{00000000-0005-0000-0000-00001E210000}"/>
    <cellStyle name="쉼표 [0] 62 5" xfId="6201" xr:uid="{00000000-0005-0000-0000-00001F210000}"/>
    <cellStyle name="쉼표 [0] 62 5 2" xfId="9785" xr:uid="{00000000-0005-0000-0000-000020210000}"/>
    <cellStyle name="쉼표 [0] 62 5 2 2" xfId="16857" xr:uid="{00000000-0005-0000-0000-000021210000}"/>
    <cellStyle name="쉼표 [0] 62 5 3" xfId="13321" xr:uid="{00000000-0005-0000-0000-000022210000}"/>
    <cellStyle name="쉼표 [0] 62 6" xfId="7987" xr:uid="{00000000-0005-0000-0000-000023210000}"/>
    <cellStyle name="쉼표 [0] 62 6 2" xfId="15089" xr:uid="{00000000-0005-0000-0000-000024210000}"/>
    <cellStyle name="쉼표 [0] 62 7" xfId="11553" xr:uid="{00000000-0005-0000-0000-000025210000}"/>
    <cellStyle name="쉼표 [0] 63" xfId="3888" xr:uid="{00000000-0005-0000-0000-000026210000}"/>
    <cellStyle name="쉼표 [0] 63 2" xfId="4728" xr:uid="{00000000-0005-0000-0000-000027210000}"/>
    <cellStyle name="쉼표 [0] 63 2 2" xfId="5612" xr:uid="{00000000-0005-0000-0000-000028210000}"/>
    <cellStyle name="쉼표 [0] 63 2 2 2" xfId="7380" xr:uid="{00000000-0005-0000-0000-000029210000}"/>
    <cellStyle name="쉼표 [0] 63 2 2 2 2" xfId="10964" xr:uid="{00000000-0005-0000-0000-00002A210000}"/>
    <cellStyle name="쉼표 [0] 63 2 2 2 2 2" xfId="18036" xr:uid="{00000000-0005-0000-0000-00002B210000}"/>
    <cellStyle name="쉼표 [0] 63 2 2 2 3" xfId="14500" xr:uid="{00000000-0005-0000-0000-00002C210000}"/>
    <cellStyle name="쉼표 [0] 63 2 2 3" xfId="9196" xr:uid="{00000000-0005-0000-0000-00002D210000}"/>
    <cellStyle name="쉼표 [0] 63 2 2 3 2" xfId="16268" xr:uid="{00000000-0005-0000-0000-00002E210000}"/>
    <cellStyle name="쉼표 [0] 63 2 2 4" xfId="12732" xr:uid="{00000000-0005-0000-0000-00002F210000}"/>
    <cellStyle name="쉼표 [0] 63 2 3" xfId="6496" xr:uid="{00000000-0005-0000-0000-000030210000}"/>
    <cellStyle name="쉼표 [0] 63 2 3 2" xfId="10080" xr:uid="{00000000-0005-0000-0000-000031210000}"/>
    <cellStyle name="쉼표 [0] 63 2 3 2 2" xfId="17152" xr:uid="{00000000-0005-0000-0000-000032210000}"/>
    <cellStyle name="쉼표 [0] 63 2 3 3" xfId="13616" xr:uid="{00000000-0005-0000-0000-000033210000}"/>
    <cellStyle name="쉼표 [0] 63 2 4" xfId="8312" xr:uid="{00000000-0005-0000-0000-000034210000}"/>
    <cellStyle name="쉼표 [0] 63 2 4 2" xfId="15384" xr:uid="{00000000-0005-0000-0000-000035210000}"/>
    <cellStyle name="쉼표 [0] 63 2 5" xfId="11848" xr:uid="{00000000-0005-0000-0000-000036210000}"/>
    <cellStyle name="쉼표 [0] 63 3" xfId="5024" xr:uid="{00000000-0005-0000-0000-000037210000}"/>
    <cellStyle name="쉼표 [0] 63 3 2" xfId="5908" xr:uid="{00000000-0005-0000-0000-000038210000}"/>
    <cellStyle name="쉼표 [0] 63 3 2 2" xfId="7676" xr:uid="{00000000-0005-0000-0000-000039210000}"/>
    <cellStyle name="쉼표 [0] 63 3 2 2 2" xfId="11260" xr:uid="{00000000-0005-0000-0000-00003A210000}"/>
    <cellStyle name="쉼표 [0] 63 3 2 2 2 2" xfId="18332" xr:uid="{00000000-0005-0000-0000-00003B210000}"/>
    <cellStyle name="쉼표 [0] 63 3 2 2 3" xfId="14796" xr:uid="{00000000-0005-0000-0000-00003C210000}"/>
    <cellStyle name="쉼표 [0] 63 3 2 3" xfId="9492" xr:uid="{00000000-0005-0000-0000-00003D210000}"/>
    <cellStyle name="쉼표 [0] 63 3 2 3 2" xfId="16564" xr:uid="{00000000-0005-0000-0000-00003E210000}"/>
    <cellStyle name="쉼표 [0] 63 3 2 4" xfId="13028" xr:uid="{00000000-0005-0000-0000-00003F210000}"/>
    <cellStyle name="쉼표 [0] 63 3 3" xfId="6792" xr:uid="{00000000-0005-0000-0000-000040210000}"/>
    <cellStyle name="쉼표 [0] 63 3 3 2" xfId="10376" xr:uid="{00000000-0005-0000-0000-000041210000}"/>
    <cellStyle name="쉼표 [0] 63 3 3 2 2" xfId="17448" xr:uid="{00000000-0005-0000-0000-000042210000}"/>
    <cellStyle name="쉼표 [0] 63 3 3 3" xfId="13912" xr:uid="{00000000-0005-0000-0000-000043210000}"/>
    <cellStyle name="쉼표 [0] 63 3 4" xfId="8608" xr:uid="{00000000-0005-0000-0000-000044210000}"/>
    <cellStyle name="쉼표 [0] 63 3 4 2" xfId="15680" xr:uid="{00000000-0005-0000-0000-000045210000}"/>
    <cellStyle name="쉼표 [0] 63 3 5" xfId="12144" xr:uid="{00000000-0005-0000-0000-000046210000}"/>
    <cellStyle name="쉼표 [0] 63 4" xfId="5318" xr:uid="{00000000-0005-0000-0000-000047210000}"/>
    <cellStyle name="쉼표 [0] 63 4 2" xfId="7086" xr:uid="{00000000-0005-0000-0000-000048210000}"/>
    <cellStyle name="쉼표 [0] 63 4 2 2" xfId="10670" xr:uid="{00000000-0005-0000-0000-000049210000}"/>
    <cellStyle name="쉼표 [0] 63 4 2 2 2" xfId="17742" xr:uid="{00000000-0005-0000-0000-00004A210000}"/>
    <cellStyle name="쉼표 [0] 63 4 2 3" xfId="14206" xr:uid="{00000000-0005-0000-0000-00004B210000}"/>
    <cellStyle name="쉼표 [0] 63 4 3" xfId="8902" xr:uid="{00000000-0005-0000-0000-00004C210000}"/>
    <cellStyle name="쉼표 [0] 63 4 3 2" xfId="15974" xr:uid="{00000000-0005-0000-0000-00004D210000}"/>
    <cellStyle name="쉼표 [0] 63 4 4" xfId="12438" xr:uid="{00000000-0005-0000-0000-00004E210000}"/>
    <cellStyle name="쉼표 [0] 63 5" xfId="6202" xr:uid="{00000000-0005-0000-0000-00004F210000}"/>
    <cellStyle name="쉼표 [0] 63 5 2" xfId="9786" xr:uid="{00000000-0005-0000-0000-000050210000}"/>
    <cellStyle name="쉼표 [0] 63 5 2 2" xfId="16858" xr:uid="{00000000-0005-0000-0000-000051210000}"/>
    <cellStyle name="쉼표 [0] 63 5 3" xfId="13322" xr:uid="{00000000-0005-0000-0000-000052210000}"/>
    <cellStyle name="쉼표 [0] 63 6" xfId="7988" xr:uid="{00000000-0005-0000-0000-000053210000}"/>
    <cellStyle name="쉼표 [0] 63 6 2" xfId="15090" xr:uid="{00000000-0005-0000-0000-000054210000}"/>
    <cellStyle name="쉼표 [0] 63 7" xfId="11554" xr:uid="{00000000-0005-0000-0000-000055210000}"/>
    <cellStyle name="쉼표 [0] 64" xfId="3889" xr:uid="{00000000-0005-0000-0000-000056210000}"/>
    <cellStyle name="쉼표 [0] 64 2" xfId="4729" xr:uid="{00000000-0005-0000-0000-000057210000}"/>
    <cellStyle name="쉼표 [0] 64 2 2" xfId="5613" xr:uid="{00000000-0005-0000-0000-000058210000}"/>
    <cellStyle name="쉼표 [0] 64 2 2 2" xfId="7381" xr:uid="{00000000-0005-0000-0000-000059210000}"/>
    <cellStyle name="쉼표 [0] 64 2 2 2 2" xfId="10965" xr:uid="{00000000-0005-0000-0000-00005A210000}"/>
    <cellStyle name="쉼표 [0] 64 2 2 2 2 2" xfId="18037" xr:uid="{00000000-0005-0000-0000-00005B210000}"/>
    <cellStyle name="쉼표 [0] 64 2 2 2 3" xfId="14501" xr:uid="{00000000-0005-0000-0000-00005C210000}"/>
    <cellStyle name="쉼표 [0] 64 2 2 3" xfId="9197" xr:uid="{00000000-0005-0000-0000-00005D210000}"/>
    <cellStyle name="쉼표 [0] 64 2 2 3 2" xfId="16269" xr:uid="{00000000-0005-0000-0000-00005E210000}"/>
    <cellStyle name="쉼표 [0] 64 2 2 4" xfId="12733" xr:uid="{00000000-0005-0000-0000-00005F210000}"/>
    <cellStyle name="쉼표 [0] 64 2 3" xfId="6497" xr:uid="{00000000-0005-0000-0000-000060210000}"/>
    <cellStyle name="쉼표 [0] 64 2 3 2" xfId="10081" xr:uid="{00000000-0005-0000-0000-000061210000}"/>
    <cellStyle name="쉼표 [0] 64 2 3 2 2" xfId="17153" xr:uid="{00000000-0005-0000-0000-000062210000}"/>
    <cellStyle name="쉼표 [0] 64 2 3 3" xfId="13617" xr:uid="{00000000-0005-0000-0000-000063210000}"/>
    <cellStyle name="쉼표 [0] 64 2 4" xfId="8313" xr:uid="{00000000-0005-0000-0000-000064210000}"/>
    <cellStyle name="쉼표 [0] 64 2 4 2" xfId="15385" xr:uid="{00000000-0005-0000-0000-000065210000}"/>
    <cellStyle name="쉼표 [0] 64 2 5" xfId="11849" xr:uid="{00000000-0005-0000-0000-000066210000}"/>
    <cellStyle name="쉼표 [0] 64 3" xfId="5025" xr:uid="{00000000-0005-0000-0000-000067210000}"/>
    <cellStyle name="쉼표 [0] 64 3 2" xfId="5909" xr:uid="{00000000-0005-0000-0000-000068210000}"/>
    <cellStyle name="쉼표 [0] 64 3 2 2" xfId="7677" xr:uid="{00000000-0005-0000-0000-000069210000}"/>
    <cellStyle name="쉼표 [0] 64 3 2 2 2" xfId="11261" xr:uid="{00000000-0005-0000-0000-00006A210000}"/>
    <cellStyle name="쉼표 [0] 64 3 2 2 2 2" xfId="18333" xr:uid="{00000000-0005-0000-0000-00006B210000}"/>
    <cellStyle name="쉼표 [0] 64 3 2 2 3" xfId="14797" xr:uid="{00000000-0005-0000-0000-00006C210000}"/>
    <cellStyle name="쉼표 [0] 64 3 2 3" xfId="9493" xr:uid="{00000000-0005-0000-0000-00006D210000}"/>
    <cellStyle name="쉼표 [0] 64 3 2 3 2" xfId="16565" xr:uid="{00000000-0005-0000-0000-00006E210000}"/>
    <cellStyle name="쉼표 [0] 64 3 2 4" xfId="13029" xr:uid="{00000000-0005-0000-0000-00006F210000}"/>
    <cellStyle name="쉼표 [0] 64 3 3" xfId="6793" xr:uid="{00000000-0005-0000-0000-000070210000}"/>
    <cellStyle name="쉼표 [0] 64 3 3 2" xfId="10377" xr:uid="{00000000-0005-0000-0000-000071210000}"/>
    <cellStyle name="쉼표 [0] 64 3 3 2 2" xfId="17449" xr:uid="{00000000-0005-0000-0000-000072210000}"/>
    <cellStyle name="쉼표 [0] 64 3 3 3" xfId="13913" xr:uid="{00000000-0005-0000-0000-000073210000}"/>
    <cellStyle name="쉼표 [0] 64 3 4" xfId="8609" xr:uid="{00000000-0005-0000-0000-000074210000}"/>
    <cellStyle name="쉼표 [0] 64 3 4 2" xfId="15681" xr:uid="{00000000-0005-0000-0000-000075210000}"/>
    <cellStyle name="쉼표 [0] 64 3 5" xfId="12145" xr:uid="{00000000-0005-0000-0000-000076210000}"/>
    <cellStyle name="쉼표 [0] 64 4" xfId="5319" xr:uid="{00000000-0005-0000-0000-000077210000}"/>
    <cellStyle name="쉼표 [0] 64 4 2" xfId="7087" xr:uid="{00000000-0005-0000-0000-000078210000}"/>
    <cellStyle name="쉼표 [0] 64 4 2 2" xfId="10671" xr:uid="{00000000-0005-0000-0000-000079210000}"/>
    <cellStyle name="쉼표 [0] 64 4 2 2 2" xfId="17743" xr:uid="{00000000-0005-0000-0000-00007A210000}"/>
    <cellStyle name="쉼표 [0] 64 4 2 3" xfId="14207" xr:uid="{00000000-0005-0000-0000-00007B210000}"/>
    <cellStyle name="쉼표 [0] 64 4 3" xfId="8903" xr:uid="{00000000-0005-0000-0000-00007C210000}"/>
    <cellStyle name="쉼표 [0] 64 4 3 2" xfId="15975" xr:uid="{00000000-0005-0000-0000-00007D210000}"/>
    <cellStyle name="쉼표 [0] 64 4 4" xfId="12439" xr:uid="{00000000-0005-0000-0000-00007E210000}"/>
    <cellStyle name="쉼표 [0] 64 5" xfId="6203" xr:uid="{00000000-0005-0000-0000-00007F210000}"/>
    <cellStyle name="쉼표 [0] 64 5 2" xfId="9787" xr:uid="{00000000-0005-0000-0000-000080210000}"/>
    <cellStyle name="쉼표 [0] 64 5 2 2" xfId="16859" xr:uid="{00000000-0005-0000-0000-000081210000}"/>
    <cellStyle name="쉼표 [0] 64 5 3" xfId="13323" xr:uid="{00000000-0005-0000-0000-000082210000}"/>
    <cellStyle name="쉼표 [0] 64 6" xfId="7989" xr:uid="{00000000-0005-0000-0000-000083210000}"/>
    <cellStyle name="쉼표 [0] 64 6 2" xfId="15091" xr:uid="{00000000-0005-0000-0000-000084210000}"/>
    <cellStyle name="쉼표 [0] 64 7" xfId="11555" xr:uid="{00000000-0005-0000-0000-000085210000}"/>
    <cellStyle name="쉼표 [0] 65" xfId="3890" xr:uid="{00000000-0005-0000-0000-000086210000}"/>
    <cellStyle name="쉼표 [0] 65 2" xfId="4730" xr:uid="{00000000-0005-0000-0000-000087210000}"/>
    <cellStyle name="쉼표 [0] 65 2 2" xfId="5614" xr:uid="{00000000-0005-0000-0000-000088210000}"/>
    <cellStyle name="쉼표 [0] 65 2 2 2" xfId="7382" xr:uid="{00000000-0005-0000-0000-000089210000}"/>
    <cellStyle name="쉼표 [0] 65 2 2 2 2" xfId="10966" xr:uid="{00000000-0005-0000-0000-00008A210000}"/>
    <cellStyle name="쉼표 [0] 65 2 2 2 2 2" xfId="18038" xr:uid="{00000000-0005-0000-0000-00008B210000}"/>
    <cellStyle name="쉼표 [0] 65 2 2 2 3" xfId="14502" xr:uid="{00000000-0005-0000-0000-00008C210000}"/>
    <cellStyle name="쉼표 [0] 65 2 2 3" xfId="9198" xr:uid="{00000000-0005-0000-0000-00008D210000}"/>
    <cellStyle name="쉼표 [0] 65 2 2 3 2" xfId="16270" xr:uid="{00000000-0005-0000-0000-00008E210000}"/>
    <cellStyle name="쉼표 [0] 65 2 2 4" xfId="12734" xr:uid="{00000000-0005-0000-0000-00008F210000}"/>
    <cellStyle name="쉼표 [0] 65 2 3" xfId="6498" xr:uid="{00000000-0005-0000-0000-000090210000}"/>
    <cellStyle name="쉼표 [0] 65 2 3 2" xfId="10082" xr:uid="{00000000-0005-0000-0000-000091210000}"/>
    <cellStyle name="쉼표 [0] 65 2 3 2 2" xfId="17154" xr:uid="{00000000-0005-0000-0000-000092210000}"/>
    <cellStyle name="쉼표 [0] 65 2 3 3" xfId="13618" xr:uid="{00000000-0005-0000-0000-000093210000}"/>
    <cellStyle name="쉼표 [0] 65 2 4" xfId="8314" xr:uid="{00000000-0005-0000-0000-000094210000}"/>
    <cellStyle name="쉼표 [0] 65 2 4 2" xfId="15386" xr:uid="{00000000-0005-0000-0000-000095210000}"/>
    <cellStyle name="쉼표 [0] 65 2 5" xfId="11850" xr:uid="{00000000-0005-0000-0000-000096210000}"/>
    <cellStyle name="쉼표 [0] 65 3" xfId="5026" xr:uid="{00000000-0005-0000-0000-000097210000}"/>
    <cellStyle name="쉼표 [0] 65 3 2" xfId="5910" xr:uid="{00000000-0005-0000-0000-000098210000}"/>
    <cellStyle name="쉼표 [0] 65 3 2 2" xfId="7678" xr:uid="{00000000-0005-0000-0000-000099210000}"/>
    <cellStyle name="쉼표 [0] 65 3 2 2 2" xfId="11262" xr:uid="{00000000-0005-0000-0000-00009A210000}"/>
    <cellStyle name="쉼표 [0] 65 3 2 2 2 2" xfId="18334" xr:uid="{00000000-0005-0000-0000-00009B210000}"/>
    <cellStyle name="쉼표 [0] 65 3 2 2 3" xfId="14798" xr:uid="{00000000-0005-0000-0000-00009C210000}"/>
    <cellStyle name="쉼표 [0] 65 3 2 3" xfId="9494" xr:uid="{00000000-0005-0000-0000-00009D210000}"/>
    <cellStyle name="쉼표 [0] 65 3 2 3 2" xfId="16566" xr:uid="{00000000-0005-0000-0000-00009E210000}"/>
    <cellStyle name="쉼표 [0] 65 3 2 4" xfId="13030" xr:uid="{00000000-0005-0000-0000-00009F210000}"/>
    <cellStyle name="쉼표 [0] 65 3 3" xfId="6794" xr:uid="{00000000-0005-0000-0000-0000A0210000}"/>
    <cellStyle name="쉼표 [0] 65 3 3 2" xfId="10378" xr:uid="{00000000-0005-0000-0000-0000A1210000}"/>
    <cellStyle name="쉼표 [0] 65 3 3 2 2" xfId="17450" xr:uid="{00000000-0005-0000-0000-0000A2210000}"/>
    <cellStyle name="쉼표 [0] 65 3 3 3" xfId="13914" xr:uid="{00000000-0005-0000-0000-0000A3210000}"/>
    <cellStyle name="쉼표 [0] 65 3 4" xfId="8610" xr:uid="{00000000-0005-0000-0000-0000A4210000}"/>
    <cellStyle name="쉼표 [0] 65 3 4 2" xfId="15682" xr:uid="{00000000-0005-0000-0000-0000A5210000}"/>
    <cellStyle name="쉼표 [0] 65 3 5" xfId="12146" xr:uid="{00000000-0005-0000-0000-0000A6210000}"/>
    <cellStyle name="쉼표 [0] 65 4" xfId="5320" xr:uid="{00000000-0005-0000-0000-0000A7210000}"/>
    <cellStyle name="쉼표 [0] 65 4 2" xfId="7088" xr:uid="{00000000-0005-0000-0000-0000A8210000}"/>
    <cellStyle name="쉼표 [0] 65 4 2 2" xfId="10672" xr:uid="{00000000-0005-0000-0000-0000A9210000}"/>
    <cellStyle name="쉼표 [0] 65 4 2 2 2" xfId="17744" xr:uid="{00000000-0005-0000-0000-0000AA210000}"/>
    <cellStyle name="쉼표 [0] 65 4 2 3" xfId="14208" xr:uid="{00000000-0005-0000-0000-0000AB210000}"/>
    <cellStyle name="쉼표 [0] 65 4 3" xfId="8904" xr:uid="{00000000-0005-0000-0000-0000AC210000}"/>
    <cellStyle name="쉼표 [0] 65 4 3 2" xfId="15976" xr:uid="{00000000-0005-0000-0000-0000AD210000}"/>
    <cellStyle name="쉼표 [0] 65 4 4" xfId="12440" xr:uid="{00000000-0005-0000-0000-0000AE210000}"/>
    <cellStyle name="쉼표 [0] 65 5" xfId="6204" xr:uid="{00000000-0005-0000-0000-0000AF210000}"/>
    <cellStyle name="쉼표 [0] 65 5 2" xfId="9788" xr:uid="{00000000-0005-0000-0000-0000B0210000}"/>
    <cellStyle name="쉼표 [0] 65 5 2 2" xfId="16860" xr:uid="{00000000-0005-0000-0000-0000B1210000}"/>
    <cellStyle name="쉼표 [0] 65 5 3" xfId="13324" xr:uid="{00000000-0005-0000-0000-0000B2210000}"/>
    <cellStyle name="쉼표 [0] 65 6" xfId="7990" xr:uid="{00000000-0005-0000-0000-0000B3210000}"/>
    <cellStyle name="쉼표 [0] 65 6 2" xfId="15092" xr:uid="{00000000-0005-0000-0000-0000B4210000}"/>
    <cellStyle name="쉼표 [0] 65 7" xfId="11556" xr:uid="{00000000-0005-0000-0000-0000B5210000}"/>
    <cellStyle name="쉼표 [0] 7" xfId="469" xr:uid="{00000000-0005-0000-0000-0000B6210000}"/>
    <cellStyle name="쉼표 [0] 7 10" xfId="11446" xr:uid="{00000000-0005-0000-0000-0000B7210000}"/>
    <cellStyle name="쉼표 [0] 7 2" xfId="1408" xr:uid="{00000000-0005-0000-0000-0000B8210000}"/>
    <cellStyle name="쉼표 [0] 7 2 2" xfId="4649" xr:uid="{00000000-0005-0000-0000-0000B9210000}"/>
    <cellStyle name="쉼표 [0] 7 2 2 2" xfId="5533" xr:uid="{00000000-0005-0000-0000-0000BA210000}"/>
    <cellStyle name="쉼표 [0] 7 2 2 2 2" xfId="7301" xr:uid="{00000000-0005-0000-0000-0000BB210000}"/>
    <cellStyle name="쉼표 [0] 7 2 2 2 2 2" xfId="10885" xr:uid="{00000000-0005-0000-0000-0000BC210000}"/>
    <cellStyle name="쉼표 [0] 7 2 2 2 2 2 2" xfId="17957" xr:uid="{00000000-0005-0000-0000-0000BD210000}"/>
    <cellStyle name="쉼표 [0] 7 2 2 2 2 3" xfId="14421" xr:uid="{00000000-0005-0000-0000-0000BE210000}"/>
    <cellStyle name="쉼표 [0] 7 2 2 2 3" xfId="9117" xr:uid="{00000000-0005-0000-0000-0000BF210000}"/>
    <cellStyle name="쉼표 [0] 7 2 2 2 3 2" xfId="16189" xr:uid="{00000000-0005-0000-0000-0000C0210000}"/>
    <cellStyle name="쉼표 [0] 7 2 2 2 4" xfId="12653" xr:uid="{00000000-0005-0000-0000-0000C1210000}"/>
    <cellStyle name="쉼표 [0] 7 2 2 3" xfId="6417" xr:uid="{00000000-0005-0000-0000-0000C2210000}"/>
    <cellStyle name="쉼표 [0] 7 2 2 3 2" xfId="10001" xr:uid="{00000000-0005-0000-0000-0000C3210000}"/>
    <cellStyle name="쉼표 [0] 7 2 2 3 2 2" xfId="17073" xr:uid="{00000000-0005-0000-0000-0000C4210000}"/>
    <cellStyle name="쉼표 [0] 7 2 2 3 3" xfId="13537" xr:uid="{00000000-0005-0000-0000-0000C5210000}"/>
    <cellStyle name="쉼표 [0] 7 2 2 4" xfId="8233" xr:uid="{00000000-0005-0000-0000-0000C6210000}"/>
    <cellStyle name="쉼표 [0] 7 2 2 4 2" xfId="15305" xr:uid="{00000000-0005-0000-0000-0000C7210000}"/>
    <cellStyle name="쉼표 [0] 7 2 2 5" xfId="11769" xr:uid="{00000000-0005-0000-0000-0000C8210000}"/>
    <cellStyle name="쉼표 [0] 7 2 3" xfId="4945" xr:uid="{00000000-0005-0000-0000-0000C9210000}"/>
    <cellStyle name="쉼표 [0] 7 2 3 2" xfId="5829" xr:uid="{00000000-0005-0000-0000-0000CA210000}"/>
    <cellStyle name="쉼표 [0] 7 2 3 2 2" xfId="7597" xr:uid="{00000000-0005-0000-0000-0000CB210000}"/>
    <cellStyle name="쉼표 [0] 7 2 3 2 2 2" xfId="11181" xr:uid="{00000000-0005-0000-0000-0000CC210000}"/>
    <cellStyle name="쉼표 [0] 7 2 3 2 2 2 2" xfId="18253" xr:uid="{00000000-0005-0000-0000-0000CD210000}"/>
    <cellStyle name="쉼표 [0] 7 2 3 2 2 3" xfId="14717" xr:uid="{00000000-0005-0000-0000-0000CE210000}"/>
    <cellStyle name="쉼표 [0] 7 2 3 2 3" xfId="9413" xr:uid="{00000000-0005-0000-0000-0000CF210000}"/>
    <cellStyle name="쉼표 [0] 7 2 3 2 3 2" xfId="16485" xr:uid="{00000000-0005-0000-0000-0000D0210000}"/>
    <cellStyle name="쉼표 [0] 7 2 3 2 4" xfId="12949" xr:uid="{00000000-0005-0000-0000-0000D1210000}"/>
    <cellStyle name="쉼표 [0] 7 2 3 3" xfId="6713" xr:uid="{00000000-0005-0000-0000-0000D2210000}"/>
    <cellStyle name="쉼표 [0] 7 2 3 3 2" xfId="10297" xr:uid="{00000000-0005-0000-0000-0000D3210000}"/>
    <cellStyle name="쉼표 [0] 7 2 3 3 2 2" xfId="17369" xr:uid="{00000000-0005-0000-0000-0000D4210000}"/>
    <cellStyle name="쉼표 [0] 7 2 3 3 3" xfId="13833" xr:uid="{00000000-0005-0000-0000-0000D5210000}"/>
    <cellStyle name="쉼표 [0] 7 2 3 4" xfId="8529" xr:uid="{00000000-0005-0000-0000-0000D6210000}"/>
    <cellStyle name="쉼표 [0] 7 2 3 4 2" xfId="15601" xr:uid="{00000000-0005-0000-0000-0000D7210000}"/>
    <cellStyle name="쉼표 [0] 7 2 3 5" xfId="12065" xr:uid="{00000000-0005-0000-0000-0000D8210000}"/>
    <cellStyle name="쉼표 [0] 7 2 4" xfId="5239" xr:uid="{00000000-0005-0000-0000-0000D9210000}"/>
    <cellStyle name="쉼표 [0] 7 2 4 2" xfId="7007" xr:uid="{00000000-0005-0000-0000-0000DA210000}"/>
    <cellStyle name="쉼표 [0] 7 2 4 2 2" xfId="10591" xr:uid="{00000000-0005-0000-0000-0000DB210000}"/>
    <cellStyle name="쉼표 [0] 7 2 4 2 2 2" xfId="17663" xr:uid="{00000000-0005-0000-0000-0000DC210000}"/>
    <cellStyle name="쉼표 [0] 7 2 4 2 3" xfId="14127" xr:uid="{00000000-0005-0000-0000-0000DD210000}"/>
    <cellStyle name="쉼표 [0] 7 2 4 3" xfId="8823" xr:uid="{00000000-0005-0000-0000-0000DE210000}"/>
    <cellStyle name="쉼표 [0] 7 2 4 3 2" xfId="15895" xr:uid="{00000000-0005-0000-0000-0000DF210000}"/>
    <cellStyle name="쉼표 [0] 7 2 4 4" xfId="12359" xr:uid="{00000000-0005-0000-0000-0000E0210000}"/>
    <cellStyle name="쉼표 [0] 7 2 5" xfId="6123" xr:uid="{00000000-0005-0000-0000-0000E1210000}"/>
    <cellStyle name="쉼표 [0] 7 2 5 2" xfId="9707" xr:uid="{00000000-0005-0000-0000-0000E2210000}"/>
    <cellStyle name="쉼표 [0] 7 2 5 2 2" xfId="16779" xr:uid="{00000000-0005-0000-0000-0000E3210000}"/>
    <cellStyle name="쉼표 [0] 7 2 5 3" xfId="13243" xr:uid="{00000000-0005-0000-0000-0000E4210000}"/>
    <cellStyle name="쉼표 [0] 7 2 6" xfId="7898" xr:uid="{00000000-0005-0000-0000-0000E5210000}"/>
    <cellStyle name="쉼표 [0] 7 2 6 2" xfId="15011" xr:uid="{00000000-0005-0000-0000-0000E6210000}"/>
    <cellStyle name="쉼표 [0] 7 2 7" xfId="11475" xr:uid="{00000000-0005-0000-0000-0000E7210000}"/>
    <cellStyle name="쉼표 [0] 7 3" xfId="1409" xr:uid="{00000000-0005-0000-0000-0000E8210000}"/>
    <cellStyle name="쉼표 [0] 7 3 2" xfId="3891" xr:uid="{00000000-0005-0000-0000-0000E9210000}"/>
    <cellStyle name="쉼표 [0] 7 3 2 2" xfId="4731" xr:uid="{00000000-0005-0000-0000-0000EA210000}"/>
    <cellStyle name="쉼표 [0] 7 3 2 2 2" xfId="5615" xr:uid="{00000000-0005-0000-0000-0000EB210000}"/>
    <cellStyle name="쉼표 [0] 7 3 2 2 2 2" xfId="7383" xr:uid="{00000000-0005-0000-0000-0000EC210000}"/>
    <cellStyle name="쉼표 [0] 7 3 2 2 2 2 2" xfId="10967" xr:uid="{00000000-0005-0000-0000-0000ED210000}"/>
    <cellStyle name="쉼표 [0] 7 3 2 2 2 2 2 2" xfId="18039" xr:uid="{00000000-0005-0000-0000-0000EE210000}"/>
    <cellStyle name="쉼표 [0] 7 3 2 2 2 2 3" xfId="14503" xr:uid="{00000000-0005-0000-0000-0000EF210000}"/>
    <cellStyle name="쉼표 [0] 7 3 2 2 2 3" xfId="9199" xr:uid="{00000000-0005-0000-0000-0000F0210000}"/>
    <cellStyle name="쉼표 [0] 7 3 2 2 2 3 2" xfId="16271" xr:uid="{00000000-0005-0000-0000-0000F1210000}"/>
    <cellStyle name="쉼표 [0] 7 3 2 2 2 4" xfId="12735" xr:uid="{00000000-0005-0000-0000-0000F2210000}"/>
    <cellStyle name="쉼표 [0] 7 3 2 2 3" xfId="6499" xr:uid="{00000000-0005-0000-0000-0000F3210000}"/>
    <cellStyle name="쉼표 [0] 7 3 2 2 3 2" xfId="10083" xr:uid="{00000000-0005-0000-0000-0000F4210000}"/>
    <cellStyle name="쉼표 [0] 7 3 2 2 3 2 2" xfId="17155" xr:uid="{00000000-0005-0000-0000-0000F5210000}"/>
    <cellStyle name="쉼표 [0] 7 3 2 2 3 3" xfId="13619" xr:uid="{00000000-0005-0000-0000-0000F6210000}"/>
    <cellStyle name="쉼표 [0] 7 3 2 2 4" xfId="8315" xr:uid="{00000000-0005-0000-0000-0000F7210000}"/>
    <cellStyle name="쉼표 [0] 7 3 2 2 4 2" xfId="15387" xr:uid="{00000000-0005-0000-0000-0000F8210000}"/>
    <cellStyle name="쉼표 [0] 7 3 2 2 5" xfId="11851" xr:uid="{00000000-0005-0000-0000-0000F9210000}"/>
    <cellStyle name="쉼표 [0] 7 3 2 3" xfId="5027" xr:uid="{00000000-0005-0000-0000-0000FA210000}"/>
    <cellStyle name="쉼표 [0] 7 3 2 3 2" xfId="5911" xr:uid="{00000000-0005-0000-0000-0000FB210000}"/>
    <cellStyle name="쉼표 [0] 7 3 2 3 2 2" xfId="7679" xr:uid="{00000000-0005-0000-0000-0000FC210000}"/>
    <cellStyle name="쉼표 [0] 7 3 2 3 2 2 2" xfId="11263" xr:uid="{00000000-0005-0000-0000-0000FD210000}"/>
    <cellStyle name="쉼표 [0] 7 3 2 3 2 2 2 2" xfId="18335" xr:uid="{00000000-0005-0000-0000-0000FE210000}"/>
    <cellStyle name="쉼표 [0] 7 3 2 3 2 2 3" xfId="14799" xr:uid="{00000000-0005-0000-0000-0000FF210000}"/>
    <cellStyle name="쉼표 [0] 7 3 2 3 2 3" xfId="9495" xr:uid="{00000000-0005-0000-0000-000000220000}"/>
    <cellStyle name="쉼표 [0] 7 3 2 3 2 3 2" xfId="16567" xr:uid="{00000000-0005-0000-0000-000001220000}"/>
    <cellStyle name="쉼표 [0] 7 3 2 3 2 4" xfId="13031" xr:uid="{00000000-0005-0000-0000-000002220000}"/>
    <cellStyle name="쉼표 [0] 7 3 2 3 3" xfId="6795" xr:uid="{00000000-0005-0000-0000-000003220000}"/>
    <cellStyle name="쉼표 [0] 7 3 2 3 3 2" xfId="10379" xr:uid="{00000000-0005-0000-0000-000004220000}"/>
    <cellStyle name="쉼표 [0] 7 3 2 3 3 2 2" xfId="17451" xr:uid="{00000000-0005-0000-0000-000005220000}"/>
    <cellStyle name="쉼표 [0] 7 3 2 3 3 3" xfId="13915" xr:uid="{00000000-0005-0000-0000-000006220000}"/>
    <cellStyle name="쉼표 [0] 7 3 2 3 4" xfId="8611" xr:uid="{00000000-0005-0000-0000-000007220000}"/>
    <cellStyle name="쉼표 [0] 7 3 2 3 4 2" xfId="15683" xr:uid="{00000000-0005-0000-0000-000008220000}"/>
    <cellStyle name="쉼표 [0] 7 3 2 3 5" xfId="12147" xr:uid="{00000000-0005-0000-0000-000009220000}"/>
    <cellStyle name="쉼표 [0] 7 3 2 4" xfId="5321" xr:uid="{00000000-0005-0000-0000-00000A220000}"/>
    <cellStyle name="쉼표 [0] 7 3 2 4 2" xfId="7089" xr:uid="{00000000-0005-0000-0000-00000B220000}"/>
    <cellStyle name="쉼표 [0] 7 3 2 4 2 2" xfId="10673" xr:uid="{00000000-0005-0000-0000-00000C220000}"/>
    <cellStyle name="쉼표 [0] 7 3 2 4 2 2 2" xfId="17745" xr:uid="{00000000-0005-0000-0000-00000D220000}"/>
    <cellStyle name="쉼표 [0] 7 3 2 4 2 3" xfId="14209" xr:uid="{00000000-0005-0000-0000-00000E220000}"/>
    <cellStyle name="쉼표 [0] 7 3 2 4 3" xfId="8905" xr:uid="{00000000-0005-0000-0000-00000F220000}"/>
    <cellStyle name="쉼표 [0] 7 3 2 4 3 2" xfId="15977" xr:uid="{00000000-0005-0000-0000-000010220000}"/>
    <cellStyle name="쉼표 [0] 7 3 2 4 4" xfId="12441" xr:uid="{00000000-0005-0000-0000-000011220000}"/>
    <cellStyle name="쉼표 [0] 7 3 2 5" xfId="6205" xr:uid="{00000000-0005-0000-0000-000012220000}"/>
    <cellStyle name="쉼표 [0] 7 3 2 5 2" xfId="9789" xr:uid="{00000000-0005-0000-0000-000013220000}"/>
    <cellStyle name="쉼표 [0] 7 3 2 5 2 2" xfId="16861" xr:uid="{00000000-0005-0000-0000-000014220000}"/>
    <cellStyle name="쉼표 [0] 7 3 2 5 3" xfId="13325" xr:uid="{00000000-0005-0000-0000-000015220000}"/>
    <cellStyle name="쉼표 [0] 7 3 2 6" xfId="7991" xr:uid="{00000000-0005-0000-0000-000016220000}"/>
    <cellStyle name="쉼표 [0] 7 3 2 6 2" xfId="15093" xr:uid="{00000000-0005-0000-0000-000017220000}"/>
    <cellStyle name="쉼표 [0] 7 3 2 7" xfId="11557" xr:uid="{00000000-0005-0000-0000-000018220000}"/>
    <cellStyle name="쉼표 [0] 7 4" xfId="3892" xr:uid="{00000000-0005-0000-0000-000019220000}"/>
    <cellStyle name="쉼표 [0] 7 5" xfId="4620" xr:uid="{00000000-0005-0000-0000-00001A220000}"/>
    <cellStyle name="쉼표 [0] 7 5 2" xfId="5504" xr:uid="{00000000-0005-0000-0000-00001B220000}"/>
    <cellStyle name="쉼표 [0] 7 5 2 2" xfId="7272" xr:uid="{00000000-0005-0000-0000-00001C220000}"/>
    <cellStyle name="쉼표 [0] 7 5 2 2 2" xfId="10856" xr:uid="{00000000-0005-0000-0000-00001D220000}"/>
    <cellStyle name="쉼표 [0] 7 5 2 2 2 2" xfId="17928" xr:uid="{00000000-0005-0000-0000-00001E220000}"/>
    <cellStyle name="쉼표 [0] 7 5 2 2 3" xfId="14392" xr:uid="{00000000-0005-0000-0000-00001F220000}"/>
    <cellStyle name="쉼표 [0] 7 5 2 3" xfId="9088" xr:uid="{00000000-0005-0000-0000-000020220000}"/>
    <cellStyle name="쉼표 [0] 7 5 2 3 2" xfId="16160" xr:uid="{00000000-0005-0000-0000-000021220000}"/>
    <cellStyle name="쉼표 [0] 7 5 2 4" xfId="12624" xr:uid="{00000000-0005-0000-0000-000022220000}"/>
    <cellStyle name="쉼표 [0] 7 5 3" xfId="6388" xr:uid="{00000000-0005-0000-0000-000023220000}"/>
    <cellStyle name="쉼표 [0] 7 5 3 2" xfId="9972" xr:uid="{00000000-0005-0000-0000-000024220000}"/>
    <cellStyle name="쉼표 [0] 7 5 3 2 2" xfId="17044" xr:uid="{00000000-0005-0000-0000-000025220000}"/>
    <cellStyle name="쉼표 [0] 7 5 3 3" xfId="13508" xr:uid="{00000000-0005-0000-0000-000026220000}"/>
    <cellStyle name="쉼표 [0] 7 5 4" xfId="8204" xr:uid="{00000000-0005-0000-0000-000027220000}"/>
    <cellStyle name="쉼표 [0] 7 5 4 2" xfId="15276" xr:uid="{00000000-0005-0000-0000-000028220000}"/>
    <cellStyle name="쉼표 [0] 7 5 5" xfId="11740" xr:uid="{00000000-0005-0000-0000-000029220000}"/>
    <cellStyle name="쉼표 [0] 7 6" xfId="4916" xr:uid="{00000000-0005-0000-0000-00002A220000}"/>
    <cellStyle name="쉼표 [0] 7 6 2" xfId="5800" xr:uid="{00000000-0005-0000-0000-00002B220000}"/>
    <cellStyle name="쉼표 [0] 7 6 2 2" xfId="7568" xr:uid="{00000000-0005-0000-0000-00002C220000}"/>
    <cellStyle name="쉼표 [0] 7 6 2 2 2" xfId="11152" xr:uid="{00000000-0005-0000-0000-00002D220000}"/>
    <cellStyle name="쉼표 [0] 7 6 2 2 2 2" xfId="18224" xr:uid="{00000000-0005-0000-0000-00002E220000}"/>
    <cellStyle name="쉼표 [0] 7 6 2 2 3" xfId="14688" xr:uid="{00000000-0005-0000-0000-00002F220000}"/>
    <cellStyle name="쉼표 [0] 7 6 2 3" xfId="9384" xr:uid="{00000000-0005-0000-0000-000030220000}"/>
    <cellStyle name="쉼표 [0] 7 6 2 3 2" xfId="16456" xr:uid="{00000000-0005-0000-0000-000031220000}"/>
    <cellStyle name="쉼표 [0] 7 6 2 4" xfId="12920" xr:uid="{00000000-0005-0000-0000-000032220000}"/>
    <cellStyle name="쉼표 [0] 7 6 3" xfId="6684" xr:uid="{00000000-0005-0000-0000-000033220000}"/>
    <cellStyle name="쉼표 [0] 7 6 3 2" xfId="10268" xr:uid="{00000000-0005-0000-0000-000034220000}"/>
    <cellStyle name="쉼표 [0] 7 6 3 2 2" xfId="17340" xr:uid="{00000000-0005-0000-0000-000035220000}"/>
    <cellStyle name="쉼표 [0] 7 6 3 3" xfId="13804" xr:uid="{00000000-0005-0000-0000-000036220000}"/>
    <cellStyle name="쉼표 [0] 7 6 4" xfId="8500" xr:uid="{00000000-0005-0000-0000-000037220000}"/>
    <cellStyle name="쉼표 [0] 7 6 4 2" xfId="15572" xr:uid="{00000000-0005-0000-0000-000038220000}"/>
    <cellStyle name="쉼표 [0] 7 6 5" xfId="12036" xr:uid="{00000000-0005-0000-0000-000039220000}"/>
    <cellStyle name="쉼표 [0] 7 7" xfId="5210" xr:uid="{00000000-0005-0000-0000-00003A220000}"/>
    <cellStyle name="쉼표 [0] 7 7 2" xfId="6978" xr:uid="{00000000-0005-0000-0000-00003B220000}"/>
    <cellStyle name="쉼표 [0] 7 7 2 2" xfId="10562" xr:uid="{00000000-0005-0000-0000-00003C220000}"/>
    <cellStyle name="쉼표 [0] 7 7 2 2 2" xfId="17634" xr:uid="{00000000-0005-0000-0000-00003D220000}"/>
    <cellStyle name="쉼표 [0] 7 7 2 3" xfId="14098" xr:uid="{00000000-0005-0000-0000-00003E220000}"/>
    <cellStyle name="쉼표 [0] 7 7 3" xfId="8794" xr:uid="{00000000-0005-0000-0000-00003F220000}"/>
    <cellStyle name="쉼표 [0] 7 7 3 2" xfId="15866" xr:uid="{00000000-0005-0000-0000-000040220000}"/>
    <cellStyle name="쉼표 [0] 7 7 4" xfId="12330" xr:uid="{00000000-0005-0000-0000-000041220000}"/>
    <cellStyle name="쉼표 [0] 7 8" xfId="6094" xr:uid="{00000000-0005-0000-0000-000042220000}"/>
    <cellStyle name="쉼표 [0] 7 8 2" xfId="9678" xr:uid="{00000000-0005-0000-0000-000043220000}"/>
    <cellStyle name="쉼표 [0] 7 8 2 2" xfId="16750" xr:uid="{00000000-0005-0000-0000-000044220000}"/>
    <cellStyle name="쉼표 [0] 7 8 3" xfId="13214" xr:uid="{00000000-0005-0000-0000-000045220000}"/>
    <cellStyle name="쉼표 [0] 7 9" xfId="7866" xr:uid="{00000000-0005-0000-0000-000046220000}"/>
    <cellStyle name="쉼표 [0] 7 9 2" xfId="14982" xr:uid="{00000000-0005-0000-0000-000047220000}"/>
    <cellStyle name="쉼표 [0] 7_012_보건및사회보장" xfId="3893" xr:uid="{00000000-0005-0000-0000-000048220000}"/>
    <cellStyle name="쉼표 [0] 75" xfId="470" xr:uid="{00000000-0005-0000-0000-000049220000}"/>
    <cellStyle name="쉼표 [0] 75 2" xfId="4621" xr:uid="{00000000-0005-0000-0000-00004A220000}"/>
    <cellStyle name="쉼표 [0] 75 2 2" xfId="5505" xr:uid="{00000000-0005-0000-0000-00004B220000}"/>
    <cellStyle name="쉼표 [0] 75 2 2 2" xfId="7273" xr:uid="{00000000-0005-0000-0000-00004C220000}"/>
    <cellStyle name="쉼표 [0] 75 2 2 2 2" xfId="10857" xr:uid="{00000000-0005-0000-0000-00004D220000}"/>
    <cellStyle name="쉼표 [0] 75 2 2 2 2 2" xfId="17929" xr:uid="{00000000-0005-0000-0000-00004E220000}"/>
    <cellStyle name="쉼표 [0] 75 2 2 2 3" xfId="14393" xr:uid="{00000000-0005-0000-0000-00004F220000}"/>
    <cellStyle name="쉼표 [0] 75 2 2 3" xfId="9089" xr:uid="{00000000-0005-0000-0000-000050220000}"/>
    <cellStyle name="쉼표 [0] 75 2 2 3 2" xfId="16161" xr:uid="{00000000-0005-0000-0000-000051220000}"/>
    <cellStyle name="쉼표 [0] 75 2 2 4" xfId="12625" xr:uid="{00000000-0005-0000-0000-000052220000}"/>
    <cellStyle name="쉼표 [0] 75 2 3" xfId="6389" xr:uid="{00000000-0005-0000-0000-000053220000}"/>
    <cellStyle name="쉼표 [0] 75 2 3 2" xfId="9973" xr:uid="{00000000-0005-0000-0000-000054220000}"/>
    <cellStyle name="쉼표 [0] 75 2 3 2 2" xfId="17045" xr:uid="{00000000-0005-0000-0000-000055220000}"/>
    <cellStyle name="쉼표 [0] 75 2 3 3" xfId="13509" xr:uid="{00000000-0005-0000-0000-000056220000}"/>
    <cellStyle name="쉼표 [0] 75 2 4" xfId="8205" xr:uid="{00000000-0005-0000-0000-000057220000}"/>
    <cellStyle name="쉼표 [0] 75 2 4 2" xfId="15277" xr:uid="{00000000-0005-0000-0000-000058220000}"/>
    <cellStyle name="쉼표 [0] 75 2 5" xfId="11741" xr:uid="{00000000-0005-0000-0000-000059220000}"/>
    <cellStyle name="쉼표 [0] 75 3" xfId="4917" xr:uid="{00000000-0005-0000-0000-00005A220000}"/>
    <cellStyle name="쉼표 [0] 75 3 2" xfId="5801" xr:uid="{00000000-0005-0000-0000-00005B220000}"/>
    <cellStyle name="쉼표 [0] 75 3 2 2" xfId="7569" xr:uid="{00000000-0005-0000-0000-00005C220000}"/>
    <cellStyle name="쉼표 [0] 75 3 2 2 2" xfId="11153" xr:uid="{00000000-0005-0000-0000-00005D220000}"/>
    <cellStyle name="쉼표 [0] 75 3 2 2 2 2" xfId="18225" xr:uid="{00000000-0005-0000-0000-00005E220000}"/>
    <cellStyle name="쉼표 [0] 75 3 2 2 3" xfId="14689" xr:uid="{00000000-0005-0000-0000-00005F220000}"/>
    <cellStyle name="쉼표 [0] 75 3 2 3" xfId="9385" xr:uid="{00000000-0005-0000-0000-000060220000}"/>
    <cellStyle name="쉼표 [0] 75 3 2 3 2" xfId="16457" xr:uid="{00000000-0005-0000-0000-000061220000}"/>
    <cellStyle name="쉼표 [0] 75 3 2 4" xfId="12921" xr:uid="{00000000-0005-0000-0000-000062220000}"/>
    <cellStyle name="쉼표 [0] 75 3 3" xfId="6685" xr:uid="{00000000-0005-0000-0000-000063220000}"/>
    <cellStyle name="쉼표 [0] 75 3 3 2" xfId="10269" xr:uid="{00000000-0005-0000-0000-000064220000}"/>
    <cellStyle name="쉼표 [0] 75 3 3 2 2" xfId="17341" xr:uid="{00000000-0005-0000-0000-000065220000}"/>
    <cellStyle name="쉼표 [0] 75 3 3 3" xfId="13805" xr:uid="{00000000-0005-0000-0000-000066220000}"/>
    <cellStyle name="쉼표 [0] 75 3 4" xfId="8501" xr:uid="{00000000-0005-0000-0000-000067220000}"/>
    <cellStyle name="쉼표 [0] 75 3 4 2" xfId="15573" xr:uid="{00000000-0005-0000-0000-000068220000}"/>
    <cellStyle name="쉼표 [0] 75 3 5" xfId="12037" xr:uid="{00000000-0005-0000-0000-000069220000}"/>
    <cellStyle name="쉼표 [0] 75 4" xfId="5211" xr:uid="{00000000-0005-0000-0000-00006A220000}"/>
    <cellStyle name="쉼표 [0] 75 4 2" xfId="6979" xr:uid="{00000000-0005-0000-0000-00006B220000}"/>
    <cellStyle name="쉼표 [0] 75 4 2 2" xfId="10563" xr:uid="{00000000-0005-0000-0000-00006C220000}"/>
    <cellStyle name="쉼표 [0] 75 4 2 2 2" xfId="17635" xr:uid="{00000000-0005-0000-0000-00006D220000}"/>
    <cellStyle name="쉼표 [0] 75 4 2 3" xfId="14099" xr:uid="{00000000-0005-0000-0000-00006E220000}"/>
    <cellStyle name="쉼표 [0] 75 4 3" xfId="8795" xr:uid="{00000000-0005-0000-0000-00006F220000}"/>
    <cellStyle name="쉼표 [0] 75 4 3 2" xfId="15867" xr:uid="{00000000-0005-0000-0000-000070220000}"/>
    <cellStyle name="쉼표 [0] 75 4 4" xfId="12331" xr:uid="{00000000-0005-0000-0000-000071220000}"/>
    <cellStyle name="쉼표 [0] 75 5" xfId="6095" xr:uid="{00000000-0005-0000-0000-000072220000}"/>
    <cellStyle name="쉼표 [0] 75 5 2" xfId="9679" xr:uid="{00000000-0005-0000-0000-000073220000}"/>
    <cellStyle name="쉼표 [0] 75 5 2 2" xfId="16751" xr:uid="{00000000-0005-0000-0000-000074220000}"/>
    <cellStyle name="쉼표 [0] 75 5 3" xfId="13215" xr:uid="{00000000-0005-0000-0000-000075220000}"/>
    <cellStyle name="쉼표 [0] 75 6" xfId="7867" xr:uid="{00000000-0005-0000-0000-000076220000}"/>
    <cellStyle name="쉼표 [0] 75 6 2" xfId="14983" xr:uid="{00000000-0005-0000-0000-000077220000}"/>
    <cellStyle name="쉼표 [0] 75 7" xfId="11447" xr:uid="{00000000-0005-0000-0000-000078220000}"/>
    <cellStyle name="쉼표 [0] 76" xfId="471" xr:uid="{00000000-0005-0000-0000-000079220000}"/>
    <cellStyle name="쉼표 [0] 76 2" xfId="4622" xr:uid="{00000000-0005-0000-0000-00007A220000}"/>
    <cellStyle name="쉼표 [0] 76 2 2" xfId="5506" xr:uid="{00000000-0005-0000-0000-00007B220000}"/>
    <cellStyle name="쉼표 [0] 76 2 2 2" xfId="7274" xr:uid="{00000000-0005-0000-0000-00007C220000}"/>
    <cellStyle name="쉼표 [0] 76 2 2 2 2" xfId="10858" xr:uid="{00000000-0005-0000-0000-00007D220000}"/>
    <cellStyle name="쉼표 [0] 76 2 2 2 2 2" xfId="17930" xr:uid="{00000000-0005-0000-0000-00007E220000}"/>
    <cellStyle name="쉼표 [0] 76 2 2 2 3" xfId="14394" xr:uid="{00000000-0005-0000-0000-00007F220000}"/>
    <cellStyle name="쉼표 [0] 76 2 2 3" xfId="9090" xr:uid="{00000000-0005-0000-0000-000080220000}"/>
    <cellStyle name="쉼표 [0] 76 2 2 3 2" xfId="16162" xr:uid="{00000000-0005-0000-0000-000081220000}"/>
    <cellStyle name="쉼표 [0] 76 2 2 4" xfId="12626" xr:uid="{00000000-0005-0000-0000-000082220000}"/>
    <cellStyle name="쉼표 [0] 76 2 3" xfId="6390" xr:uid="{00000000-0005-0000-0000-000083220000}"/>
    <cellStyle name="쉼표 [0] 76 2 3 2" xfId="9974" xr:uid="{00000000-0005-0000-0000-000084220000}"/>
    <cellStyle name="쉼표 [0] 76 2 3 2 2" xfId="17046" xr:uid="{00000000-0005-0000-0000-000085220000}"/>
    <cellStyle name="쉼표 [0] 76 2 3 3" xfId="13510" xr:uid="{00000000-0005-0000-0000-000086220000}"/>
    <cellStyle name="쉼표 [0] 76 2 4" xfId="8206" xr:uid="{00000000-0005-0000-0000-000087220000}"/>
    <cellStyle name="쉼표 [0] 76 2 4 2" xfId="15278" xr:uid="{00000000-0005-0000-0000-000088220000}"/>
    <cellStyle name="쉼표 [0] 76 2 5" xfId="11742" xr:uid="{00000000-0005-0000-0000-000089220000}"/>
    <cellStyle name="쉼표 [0] 76 3" xfId="4918" xr:uid="{00000000-0005-0000-0000-00008A220000}"/>
    <cellStyle name="쉼표 [0] 76 3 2" xfId="5802" xr:uid="{00000000-0005-0000-0000-00008B220000}"/>
    <cellStyle name="쉼표 [0] 76 3 2 2" xfId="7570" xr:uid="{00000000-0005-0000-0000-00008C220000}"/>
    <cellStyle name="쉼표 [0] 76 3 2 2 2" xfId="11154" xr:uid="{00000000-0005-0000-0000-00008D220000}"/>
    <cellStyle name="쉼표 [0] 76 3 2 2 2 2" xfId="18226" xr:uid="{00000000-0005-0000-0000-00008E220000}"/>
    <cellStyle name="쉼표 [0] 76 3 2 2 3" xfId="14690" xr:uid="{00000000-0005-0000-0000-00008F220000}"/>
    <cellStyle name="쉼표 [0] 76 3 2 3" xfId="9386" xr:uid="{00000000-0005-0000-0000-000090220000}"/>
    <cellStyle name="쉼표 [0] 76 3 2 3 2" xfId="16458" xr:uid="{00000000-0005-0000-0000-000091220000}"/>
    <cellStyle name="쉼표 [0] 76 3 2 4" xfId="12922" xr:uid="{00000000-0005-0000-0000-000092220000}"/>
    <cellStyle name="쉼표 [0] 76 3 3" xfId="6686" xr:uid="{00000000-0005-0000-0000-000093220000}"/>
    <cellStyle name="쉼표 [0] 76 3 3 2" xfId="10270" xr:uid="{00000000-0005-0000-0000-000094220000}"/>
    <cellStyle name="쉼표 [0] 76 3 3 2 2" xfId="17342" xr:uid="{00000000-0005-0000-0000-000095220000}"/>
    <cellStyle name="쉼표 [0] 76 3 3 3" xfId="13806" xr:uid="{00000000-0005-0000-0000-000096220000}"/>
    <cellStyle name="쉼표 [0] 76 3 4" xfId="8502" xr:uid="{00000000-0005-0000-0000-000097220000}"/>
    <cellStyle name="쉼표 [0] 76 3 4 2" xfId="15574" xr:uid="{00000000-0005-0000-0000-000098220000}"/>
    <cellStyle name="쉼표 [0] 76 3 5" xfId="12038" xr:uid="{00000000-0005-0000-0000-000099220000}"/>
    <cellStyle name="쉼표 [0] 76 4" xfId="5212" xr:uid="{00000000-0005-0000-0000-00009A220000}"/>
    <cellStyle name="쉼표 [0] 76 4 2" xfId="6980" xr:uid="{00000000-0005-0000-0000-00009B220000}"/>
    <cellStyle name="쉼표 [0] 76 4 2 2" xfId="10564" xr:uid="{00000000-0005-0000-0000-00009C220000}"/>
    <cellStyle name="쉼표 [0] 76 4 2 2 2" xfId="17636" xr:uid="{00000000-0005-0000-0000-00009D220000}"/>
    <cellStyle name="쉼표 [0] 76 4 2 3" xfId="14100" xr:uid="{00000000-0005-0000-0000-00009E220000}"/>
    <cellStyle name="쉼표 [0] 76 4 3" xfId="8796" xr:uid="{00000000-0005-0000-0000-00009F220000}"/>
    <cellStyle name="쉼표 [0] 76 4 3 2" xfId="15868" xr:uid="{00000000-0005-0000-0000-0000A0220000}"/>
    <cellStyle name="쉼표 [0] 76 4 4" xfId="12332" xr:uid="{00000000-0005-0000-0000-0000A1220000}"/>
    <cellStyle name="쉼표 [0] 76 5" xfId="6096" xr:uid="{00000000-0005-0000-0000-0000A2220000}"/>
    <cellStyle name="쉼표 [0] 76 5 2" xfId="9680" xr:uid="{00000000-0005-0000-0000-0000A3220000}"/>
    <cellStyle name="쉼표 [0] 76 5 2 2" xfId="16752" xr:uid="{00000000-0005-0000-0000-0000A4220000}"/>
    <cellStyle name="쉼표 [0] 76 5 3" xfId="13216" xr:uid="{00000000-0005-0000-0000-0000A5220000}"/>
    <cellStyle name="쉼표 [0] 76 6" xfId="7868" xr:uid="{00000000-0005-0000-0000-0000A6220000}"/>
    <cellStyle name="쉼표 [0] 76 6 2" xfId="14984" xr:uid="{00000000-0005-0000-0000-0000A7220000}"/>
    <cellStyle name="쉼표 [0] 76 7" xfId="11448" xr:uid="{00000000-0005-0000-0000-0000A8220000}"/>
    <cellStyle name="쉼표 [0] 78" xfId="472" xr:uid="{00000000-0005-0000-0000-0000A9220000}"/>
    <cellStyle name="쉼표 [0] 78 2" xfId="4623" xr:uid="{00000000-0005-0000-0000-0000AA220000}"/>
    <cellStyle name="쉼표 [0] 78 2 2" xfId="5507" xr:uid="{00000000-0005-0000-0000-0000AB220000}"/>
    <cellStyle name="쉼표 [0] 78 2 2 2" xfId="7275" xr:uid="{00000000-0005-0000-0000-0000AC220000}"/>
    <cellStyle name="쉼표 [0] 78 2 2 2 2" xfId="10859" xr:uid="{00000000-0005-0000-0000-0000AD220000}"/>
    <cellStyle name="쉼표 [0] 78 2 2 2 2 2" xfId="17931" xr:uid="{00000000-0005-0000-0000-0000AE220000}"/>
    <cellStyle name="쉼표 [0] 78 2 2 2 3" xfId="14395" xr:uid="{00000000-0005-0000-0000-0000AF220000}"/>
    <cellStyle name="쉼표 [0] 78 2 2 3" xfId="9091" xr:uid="{00000000-0005-0000-0000-0000B0220000}"/>
    <cellStyle name="쉼표 [0] 78 2 2 3 2" xfId="16163" xr:uid="{00000000-0005-0000-0000-0000B1220000}"/>
    <cellStyle name="쉼표 [0] 78 2 2 4" xfId="12627" xr:uid="{00000000-0005-0000-0000-0000B2220000}"/>
    <cellStyle name="쉼표 [0] 78 2 3" xfId="6391" xr:uid="{00000000-0005-0000-0000-0000B3220000}"/>
    <cellStyle name="쉼표 [0] 78 2 3 2" xfId="9975" xr:uid="{00000000-0005-0000-0000-0000B4220000}"/>
    <cellStyle name="쉼표 [0] 78 2 3 2 2" xfId="17047" xr:uid="{00000000-0005-0000-0000-0000B5220000}"/>
    <cellStyle name="쉼표 [0] 78 2 3 3" xfId="13511" xr:uid="{00000000-0005-0000-0000-0000B6220000}"/>
    <cellStyle name="쉼표 [0] 78 2 4" xfId="8207" xr:uid="{00000000-0005-0000-0000-0000B7220000}"/>
    <cellStyle name="쉼표 [0] 78 2 4 2" xfId="15279" xr:uid="{00000000-0005-0000-0000-0000B8220000}"/>
    <cellStyle name="쉼표 [0] 78 2 5" xfId="11743" xr:uid="{00000000-0005-0000-0000-0000B9220000}"/>
    <cellStyle name="쉼표 [0] 78 3" xfId="4919" xr:uid="{00000000-0005-0000-0000-0000BA220000}"/>
    <cellStyle name="쉼표 [0] 78 3 2" xfId="5803" xr:uid="{00000000-0005-0000-0000-0000BB220000}"/>
    <cellStyle name="쉼표 [0] 78 3 2 2" xfId="7571" xr:uid="{00000000-0005-0000-0000-0000BC220000}"/>
    <cellStyle name="쉼표 [0] 78 3 2 2 2" xfId="11155" xr:uid="{00000000-0005-0000-0000-0000BD220000}"/>
    <cellStyle name="쉼표 [0] 78 3 2 2 2 2" xfId="18227" xr:uid="{00000000-0005-0000-0000-0000BE220000}"/>
    <cellStyle name="쉼표 [0] 78 3 2 2 3" xfId="14691" xr:uid="{00000000-0005-0000-0000-0000BF220000}"/>
    <cellStyle name="쉼표 [0] 78 3 2 3" xfId="9387" xr:uid="{00000000-0005-0000-0000-0000C0220000}"/>
    <cellStyle name="쉼표 [0] 78 3 2 3 2" xfId="16459" xr:uid="{00000000-0005-0000-0000-0000C1220000}"/>
    <cellStyle name="쉼표 [0] 78 3 2 4" xfId="12923" xr:uid="{00000000-0005-0000-0000-0000C2220000}"/>
    <cellStyle name="쉼표 [0] 78 3 3" xfId="6687" xr:uid="{00000000-0005-0000-0000-0000C3220000}"/>
    <cellStyle name="쉼표 [0] 78 3 3 2" xfId="10271" xr:uid="{00000000-0005-0000-0000-0000C4220000}"/>
    <cellStyle name="쉼표 [0] 78 3 3 2 2" xfId="17343" xr:uid="{00000000-0005-0000-0000-0000C5220000}"/>
    <cellStyle name="쉼표 [0] 78 3 3 3" xfId="13807" xr:uid="{00000000-0005-0000-0000-0000C6220000}"/>
    <cellStyle name="쉼표 [0] 78 3 4" xfId="8503" xr:uid="{00000000-0005-0000-0000-0000C7220000}"/>
    <cellStyle name="쉼표 [0] 78 3 4 2" xfId="15575" xr:uid="{00000000-0005-0000-0000-0000C8220000}"/>
    <cellStyle name="쉼표 [0] 78 3 5" xfId="12039" xr:uid="{00000000-0005-0000-0000-0000C9220000}"/>
    <cellStyle name="쉼표 [0] 78 4" xfId="5213" xr:uid="{00000000-0005-0000-0000-0000CA220000}"/>
    <cellStyle name="쉼표 [0] 78 4 2" xfId="6981" xr:uid="{00000000-0005-0000-0000-0000CB220000}"/>
    <cellStyle name="쉼표 [0] 78 4 2 2" xfId="10565" xr:uid="{00000000-0005-0000-0000-0000CC220000}"/>
    <cellStyle name="쉼표 [0] 78 4 2 2 2" xfId="17637" xr:uid="{00000000-0005-0000-0000-0000CD220000}"/>
    <cellStyle name="쉼표 [0] 78 4 2 3" xfId="14101" xr:uid="{00000000-0005-0000-0000-0000CE220000}"/>
    <cellStyle name="쉼표 [0] 78 4 3" xfId="8797" xr:uid="{00000000-0005-0000-0000-0000CF220000}"/>
    <cellStyle name="쉼표 [0] 78 4 3 2" xfId="15869" xr:uid="{00000000-0005-0000-0000-0000D0220000}"/>
    <cellStyle name="쉼표 [0] 78 4 4" xfId="12333" xr:uid="{00000000-0005-0000-0000-0000D1220000}"/>
    <cellStyle name="쉼표 [0] 78 5" xfId="6097" xr:uid="{00000000-0005-0000-0000-0000D2220000}"/>
    <cellStyle name="쉼표 [0] 78 5 2" xfId="9681" xr:uid="{00000000-0005-0000-0000-0000D3220000}"/>
    <cellStyle name="쉼표 [0] 78 5 2 2" xfId="16753" xr:uid="{00000000-0005-0000-0000-0000D4220000}"/>
    <cellStyle name="쉼표 [0] 78 5 3" xfId="13217" xr:uid="{00000000-0005-0000-0000-0000D5220000}"/>
    <cellStyle name="쉼표 [0] 78 6" xfId="7869" xr:uid="{00000000-0005-0000-0000-0000D6220000}"/>
    <cellStyle name="쉼표 [0] 78 6 2" xfId="14985" xr:uid="{00000000-0005-0000-0000-0000D7220000}"/>
    <cellStyle name="쉼표 [0] 78 7" xfId="11449" xr:uid="{00000000-0005-0000-0000-0000D8220000}"/>
    <cellStyle name="쉼표 [0] 79" xfId="473" xr:uid="{00000000-0005-0000-0000-0000D9220000}"/>
    <cellStyle name="쉼표 [0] 79 2" xfId="4624" xr:uid="{00000000-0005-0000-0000-0000DA220000}"/>
    <cellStyle name="쉼표 [0] 79 2 2" xfId="5508" xr:uid="{00000000-0005-0000-0000-0000DB220000}"/>
    <cellStyle name="쉼표 [0] 79 2 2 2" xfId="7276" xr:uid="{00000000-0005-0000-0000-0000DC220000}"/>
    <cellStyle name="쉼표 [0] 79 2 2 2 2" xfId="10860" xr:uid="{00000000-0005-0000-0000-0000DD220000}"/>
    <cellStyle name="쉼표 [0] 79 2 2 2 2 2" xfId="17932" xr:uid="{00000000-0005-0000-0000-0000DE220000}"/>
    <cellStyle name="쉼표 [0] 79 2 2 2 3" xfId="14396" xr:uid="{00000000-0005-0000-0000-0000DF220000}"/>
    <cellStyle name="쉼표 [0] 79 2 2 3" xfId="9092" xr:uid="{00000000-0005-0000-0000-0000E0220000}"/>
    <cellStyle name="쉼표 [0] 79 2 2 3 2" xfId="16164" xr:uid="{00000000-0005-0000-0000-0000E1220000}"/>
    <cellStyle name="쉼표 [0] 79 2 2 4" xfId="12628" xr:uid="{00000000-0005-0000-0000-0000E2220000}"/>
    <cellStyle name="쉼표 [0] 79 2 3" xfId="6392" xr:uid="{00000000-0005-0000-0000-0000E3220000}"/>
    <cellStyle name="쉼표 [0] 79 2 3 2" xfId="9976" xr:uid="{00000000-0005-0000-0000-0000E4220000}"/>
    <cellStyle name="쉼표 [0] 79 2 3 2 2" xfId="17048" xr:uid="{00000000-0005-0000-0000-0000E5220000}"/>
    <cellStyle name="쉼표 [0] 79 2 3 3" xfId="13512" xr:uid="{00000000-0005-0000-0000-0000E6220000}"/>
    <cellStyle name="쉼표 [0] 79 2 4" xfId="8208" xr:uid="{00000000-0005-0000-0000-0000E7220000}"/>
    <cellStyle name="쉼표 [0] 79 2 4 2" xfId="15280" xr:uid="{00000000-0005-0000-0000-0000E8220000}"/>
    <cellStyle name="쉼표 [0] 79 2 5" xfId="11744" xr:uid="{00000000-0005-0000-0000-0000E9220000}"/>
    <cellStyle name="쉼표 [0] 79 3" xfId="4920" xr:uid="{00000000-0005-0000-0000-0000EA220000}"/>
    <cellStyle name="쉼표 [0] 79 3 2" xfId="5804" xr:uid="{00000000-0005-0000-0000-0000EB220000}"/>
    <cellStyle name="쉼표 [0] 79 3 2 2" xfId="7572" xr:uid="{00000000-0005-0000-0000-0000EC220000}"/>
    <cellStyle name="쉼표 [0] 79 3 2 2 2" xfId="11156" xr:uid="{00000000-0005-0000-0000-0000ED220000}"/>
    <cellStyle name="쉼표 [0] 79 3 2 2 2 2" xfId="18228" xr:uid="{00000000-0005-0000-0000-0000EE220000}"/>
    <cellStyle name="쉼표 [0] 79 3 2 2 3" xfId="14692" xr:uid="{00000000-0005-0000-0000-0000EF220000}"/>
    <cellStyle name="쉼표 [0] 79 3 2 3" xfId="9388" xr:uid="{00000000-0005-0000-0000-0000F0220000}"/>
    <cellStyle name="쉼표 [0] 79 3 2 3 2" xfId="16460" xr:uid="{00000000-0005-0000-0000-0000F1220000}"/>
    <cellStyle name="쉼표 [0] 79 3 2 4" xfId="12924" xr:uid="{00000000-0005-0000-0000-0000F2220000}"/>
    <cellStyle name="쉼표 [0] 79 3 3" xfId="6688" xr:uid="{00000000-0005-0000-0000-0000F3220000}"/>
    <cellStyle name="쉼표 [0] 79 3 3 2" xfId="10272" xr:uid="{00000000-0005-0000-0000-0000F4220000}"/>
    <cellStyle name="쉼표 [0] 79 3 3 2 2" xfId="17344" xr:uid="{00000000-0005-0000-0000-0000F5220000}"/>
    <cellStyle name="쉼표 [0] 79 3 3 3" xfId="13808" xr:uid="{00000000-0005-0000-0000-0000F6220000}"/>
    <cellStyle name="쉼표 [0] 79 3 4" xfId="8504" xr:uid="{00000000-0005-0000-0000-0000F7220000}"/>
    <cellStyle name="쉼표 [0] 79 3 4 2" xfId="15576" xr:uid="{00000000-0005-0000-0000-0000F8220000}"/>
    <cellStyle name="쉼표 [0] 79 3 5" xfId="12040" xr:uid="{00000000-0005-0000-0000-0000F9220000}"/>
    <cellStyle name="쉼표 [0] 79 4" xfId="5214" xr:uid="{00000000-0005-0000-0000-0000FA220000}"/>
    <cellStyle name="쉼표 [0] 79 4 2" xfId="6982" xr:uid="{00000000-0005-0000-0000-0000FB220000}"/>
    <cellStyle name="쉼표 [0] 79 4 2 2" xfId="10566" xr:uid="{00000000-0005-0000-0000-0000FC220000}"/>
    <cellStyle name="쉼표 [0] 79 4 2 2 2" xfId="17638" xr:uid="{00000000-0005-0000-0000-0000FD220000}"/>
    <cellStyle name="쉼표 [0] 79 4 2 3" xfId="14102" xr:uid="{00000000-0005-0000-0000-0000FE220000}"/>
    <cellStyle name="쉼표 [0] 79 4 3" xfId="8798" xr:uid="{00000000-0005-0000-0000-0000FF220000}"/>
    <cellStyle name="쉼표 [0] 79 4 3 2" xfId="15870" xr:uid="{00000000-0005-0000-0000-000000230000}"/>
    <cellStyle name="쉼표 [0] 79 4 4" xfId="12334" xr:uid="{00000000-0005-0000-0000-000001230000}"/>
    <cellStyle name="쉼표 [0] 79 5" xfId="6098" xr:uid="{00000000-0005-0000-0000-000002230000}"/>
    <cellStyle name="쉼표 [0] 79 5 2" xfId="9682" xr:uid="{00000000-0005-0000-0000-000003230000}"/>
    <cellStyle name="쉼표 [0] 79 5 2 2" xfId="16754" xr:uid="{00000000-0005-0000-0000-000004230000}"/>
    <cellStyle name="쉼표 [0] 79 5 3" xfId="13218" xr:uid="{00000000-0005-0000-0000-000005230000}"/>
    <cellStyle name="쉼표 [0] 79 6" xfId="7870" xr:uid="{00000000-0005-0000-0000-000006230000}"/>
    <cellStyle name="쉼표 [0] 79 6 2" xfId="14986" xr:uid="{00000000-0005-0000-0000-000007230000}"/>
    <cellStyle name="쉼표 [0] 79 7" xfId="11450" xr:uid="{00000000-0005-0000-0000-000008230000}"/>
    <cellStyle name="쉼표 [0] 8" xfId="474" xr:uid="{00000000-0005-0000-0000-000009230000}"/>
    <cellStyle name="쉼표 [0] 8 2" xfId="1410" xr:uid="{00000000-0005-0000-0000-00000A230000}"/>
    <cellStyle name="쉼표 [0] 8 2 2" xfId="3894" xr:uid="{00000000-0005-0000-0000-00000B230000}"/>
    <cellStyle name="쉼표 [0] 8 2 2 2" xfId="4732" xr:uid="{00000000-0005-0000-0000-00000C230000}"/>
    <cellStyle name="쉼표 [0] 8 2 2 2 2" xfId="5616" xr:uid="{00000000-0005-0000-0000-00000D230000}"/>
    <cellStyle name="쉼표 [0] 8 2 2 2 2 2" xfId="7384" xr:uid="{00000000-0005-0000-0000-00000E230000}"/>
    <cellStyle name="쉼표 [0] 8 2 2 2 2 2 2" xfId="10968" xr:uid="{00000000-0005-0000-0000-00000F230000}"/>
    <cellStyle name="쉼표 [0] 8 2 2 2 2 2 2 2" xfId="18040" xr:uid="{00000000-0005-0000-0000-000010230000}"/>
    <cellStyle name="쉼표 [0] 8 2 2 2 2 2 3" xfId="14504" xr:uid="{00000000-0005-0000-0000-000011230000}"/>
    <cellStyle name="쉼표 [0] 8 2 2 2 2 3" xfId="9200" xr:uid="{00000000-0005-0000-0000-000012230000}"/>
    <cellStyle name="쉼표 [0] 8 2 2 2 2 3 2" xfId="16272" xr:uid="{00000000-0005-0000-0000-000013230000}"/>
    <cellStyle name="쉼표 [0] 8 2 2 2 2 4" xfId="12736" xr:uid="{00000000-0005-0000-0000-000014230000}"/>
    <cellStyle name="쉼표 [0] 8 2 2 2 3" xfId="6500" xr:uid="{00000000-0005-0000-0000-000015230000}"/>
    <cellStyle name="쉼표 [0] 8 2 2 2 3 2" xfId="10084" xr:uid="{00000000-0005-0000-0000-000016230000}"/>
    <cellStyle name="쉼표 [0] 8 2 2 2 3 2 2" xfId="17156" xr:uid="{00000000-0005-0000-0000-000017230000}"/>
    <cellStyle name="쉼표 [0] 8 2 2 2 3 3" xfId="13620" xr:uid="{00000000-0005-0000-0000-000018230000}"/>
    <cellStyle name="쉼표 [0] 8 2 2 2 4" xfId="8316" xr:uid="{00000000-0005-0000-0000-000019230000}"/>
    <cellStyle name="쉼표 [0] 8 2 2 2 4 2" xfId="15388" xr:uid="{00000000-0005-0000-0000-00001A230000}"/>
    <cellStyle name="쉼표 [0] 8 2 2 2 5" xfId="11852" xr:uid="{00000000-0005-0000-0000-00001B230000}"/>
    <cellStyle name="쉼표 [0] 8 2 2 3" xfId="5028" xr:uid="{00000000-0005-0000-0000-00001C230000}"/>
    <cellStyle name="쉼표 [0] 8 2 2 3 2" xfId="5912" xr:uid="{00000000-0005-0000-0000-00001D230000}"/>
    <cellStyle name="쉼표 [0] 8 2 2 3 2 2" xfId="7680" xr:uid="{00000000-0005-0000-0000-00001E230000}"/>
    <cellStyle name="쉼표 [0] 8 2 2 3 2 2 2" xfId="11264" xr:uid="{00000000-0005-0000-0000-00001F230000}"/>
    <cellStyle name="쉼표 [0] 8 2 2 3 2 2 2 2" xfId="18336" xr:uid="{00000000-0005-0000-0000-000020230000}"/>
    <cellStyle name="쉼표 [0] 8 2 2 3 2 2 3" xfId="14800" xr:uid="{00000000-0005-0000-0000-000021230000}"/>
    <cellStyle name="쉼표 [0] 8 2 2 3 2 3" xfId="9496" xr:uid="{00000000-0005-0000-0000-000022230000}"/>
    <cellStyle name="쉼표 [0] 8 2 2 3 2 3 2" xfId="16568" xr:uid="{00000000-0005-0000-0000-000023230000}"/>
    <cellStyle name="쉼표 [0] 8 2 2 3 2 4" xfId="13032" xr:uid="{00000000-0005-0000-0000-000024230000}"/>
    <cellStyle name="쉼표 [0] 8 2 2 3 3" xfId="6796" xr:uid="{00000000-0005-0000-0000-000025230000}"/>
    <cellStyle name="쉼표 [0] 8 2 2 3 3 2" xfId="10380" xr:uid="{00000000-0005-0000-0000-000026230000}"/>
    <cellStyle name="쉼표 [0] 8 2 2 3 3 2 2" xfId="17452" xr:uid="{00000000-0005-0000-0000-000027230000}"/>
    <cellStyle name="쉼표 [0] 8 2 2 3 3 3" xfId="13916" xr:uid="{00000000-0005-0000-0000-000028230000}"/>
    <cellStyle name="쉼표 [0] 8 2 2 3 4" xfId="8612" xr:uid="{00000000-0005-0000-0000-000029230000}"/>
    <cellStyle name="쉼표 [0] 8 2 2 3 4 2" xfId="15684" xr:uid="{00000000-0005-0000-0000-00002A230000}"/>
    <cellStyle name="쉼표 [0] 8 2 2 3 5" xfId="12148" xr:uid="{00000000-0005-0000-0000-00002B230000}"/>
    <cellStyle name="쉼표 [0] 8 2 2 4" xfId="5322" xr:uid="{00000000-0005-0000-0000-00002C230000}"/>
    <cellStyle name="쉼표 [0] 8 2 2 4 2" xfId="7090" xr:uid="{00000000-0005-0000-0000-00002D230000}"/>
    <cellStyle name="쉼표 [0] 8 2 2 4 2 2" xfId="10674" xr:uid="{00000000-0005-0000-0000-00002E230000}"/>
    <cellStyle name="쉼표 [0] 8 2 2 4 2 2 2" xfId="17746" xr:uid="{00000000-0005-0000-0000-00002F230000}"/>
    <cellStyle name="쉼표 [0] 8 2 2 4 2 3" xfId="14210" xr:uid="{00000000-0005-0000-0000-000030230000}"/>
    <cellStyle name="쉼표 [0] 8 2 2 4 3" xfId="8906" xr:uid="{00000000-0005-0000-0000-000031230000}"/>
    <cellStyle name="쉼표 [0] 8 2 2 4 3 2" xfId="15978" xr:uid="{00000000-0005-0000-0000-000032230000}"/>
    <cellStyle name="쉼표 [0] 8 2 2 4 4" xfId="12442" xr:uid="{00000000-0005-0000-0000-000033230000}"/>
    <cellStyle name="쉼표 [0] 8 2 2 5" xfId="6206" xr:uid="{00000000-0005-0000-0000-000034230000}"/>
    <cellStyle name="쉼표 [0] 8 2 2 5 2" xfId="9790" xr:uid="{00000000-0005-0000-0000-000035230000}"/>
    <cellStyle name="쉼표 [0] 8 2 2 5 2 2" xfId="16862" xr:uid="{00000000-0005-0000-0000-000036230000}"/>
    <cellStyle name="쉼표 [0] 8 2 2 5 3" xfId="13326" xr:uid="{00000000-0005-0000-0000-000037230000}"/>
    <cellStyle name="쉼표 [0] 8 2 2 6" xfId="7992" xr:uid="{00000000-0005-0000-0000-000038230000}"/>
    <cellStyle name="쉼표 [0] 8 2 2 6 2" xfId="15094" xr:uid="{00000000-0005-0000-0000-000039230000}"/>
    <cellStyle name="쉼표 [0] 8 2 2 7" xfId="11558" xr:uid="{00000000-0005-0000-0000-00003A230000}"/>
    <cellStyle name="쉼표 [0] 8 3" xfId="3895" xr:uid="{00000000-0005-0000-0000-00003B230000}"/>
    <cellStyle name="쉼표 [0] 8 4" xfId="4625" xr:uid="{00000000-0005-0000-0000-00003C230000}"/>
    <cellStyle name="쉼표 [0] 8 4 2" xfId="5509" xr:uid="{00000000-0005-0000-0000-00003D230000}"/>
    <cellStyle name="쉼표 [0] 8 4 2 2" xfId="7277" xr:uid="{00000000-0005-0000-0000-00003E230000}"/>
    <cellStyle name="쉼표 [0] 8 4 2 2 2" xfId="10861" xr:uid="{00000000-0005-0000-0000-00003F230000}"/>
    <cellStyle name="쉼표 [0] 8 4 2 2 2 2" xfId="17933" xr:uid="{00000000-0005-0000-0000-000040230000}"/>
    <cellStyle name="쉼표 [0] 8 4 2 2 3" xfId="14397" xr:uid="{00000000-0005-0000-0000-000041230000}"/>
    <cellStyle name="쉼표 [0] 8 4 2 3" xfId="9093" xr:uid="{00000000-0005-0000-0000-000042230000}"/>
    <cellStyle name="쉼표 [0] 8 4 2 3 2" xfId="16165" xr:uid="{00000000-0005-0000-0000-000043230000}"/>
    <cellStyle name="쉼표 [0] 8 4 2 4" xfId="12629" xr:uid="{00000000-0005-0000-0000-000044230000}"/>
    <cellStyle name="쉼표 [0] 8 4 3" xfId="6393" xr:uid="{00000000-0005-0000-0000-000045230000}"/>
    <cellStyle name="쉼표 [0] 8 4 3 2" xfId="9977" xr:uid="{00000000-0005-0000-0000-000046230000}"/>
    <cellStyle name="쉼표 [0] 8 4 3 2 2" xfId="17049" xr:uid="{00000000-0005-0000-0000-000047230000}"/>
    <cellStyle name="쉼표 [0] 8 4 3 3" xfId="13513" xr:uid="{00000000-0005-0000-0000-000048230000}"/>
    <cellStyle name="쉼표 [0] 8 4 4" xfId="8209" xr:uid="{00000000-0005-0000-0000-000049230000}"/>
    <cellStyle name="쉼표 [0] 8 4 4 2" xfId="15281" xr:uid="{00000000-0005-0000-0000-00004A230000}"/>
    <cellStyle name="쉼표 [0] 8 4 5" xfId="11745" xr:uid="{00000000-0005-0000-0000-00004B230000}"/>
    <cellStyle name="쉼표 [0] 8 5" xfId="4921" xr:uid="{00000000-0005-0000-0000-00004C230000}"/>
    <cellStyle name="쉼표 [0] 8 5 2" xfId="5805" xr:uid="{00000000-0005-0000-0000-00004D230000}"/>
    <cellStyle name="쉼표 [0] 8 5 2 2" xfId="7573" xr:uid="{00000000-0005-0000-0000-00004E230000}"/>
    <cellStyle name="쉼표 [0] 8 5 2 2 2" xfId="11157" xr:uid="{00000000-0005-0000-0000-00004F230000}"/>
    <cellStyle name="쉼표 [0] 8 5 2 2 2 2" xfId="18229" xr:uid="{00000000-0005-0000-0000-000050230000}"/>
    <cellStyle name="쉼표 [0] 8 5 2 2 3" xfId="14693" xr:uid="{00000000-0005-0000-0000-000051230000}"/>
    <cellStyle name="쉼표 [0] 8 5 2 3" xfId="9389" xr:uid="{00000000-0005-0000-0000-000052230000}"/>
    <cellStyle name="쉼표 [0] 8 5 2 3 2" xfId="16461" xr:uid="{00000000-0005-0000-0000-000053230000}"/>
    <cellStyle name="쉼표 [0] 8 5 2 4" xfId="12925" xr:uid="{00000000-0005-0000-0000-000054230000}"/>
    <cellStyle name="쉼표 [0] 8 5 3" xfId="6689" xr:uid="{00000000-0005-0000-0000-000055230000}"/>
    <cellStyle name="쉼표 [0] 8 5 3 2" xfId="10273" xr:uid="{00000000-0005-0000-0000-000056230000}"/>
    <cellStyle name="쉼표 [0] 8 5 3 2 2" xfId="17345" xr:uid="{00000000-0005-0000-0000-000057230000}"/>
    <cellStyle name="쉼표 [0] 8 5 3 3" xfId="13809" xr:uid="{00000000-0005-0000-0000-000058230000}"/>
    <cellStyle name="쉼표 [0] 8 5 4" xfId="8505" xr:uid="{00000000-0005-0000-0000-000059230000}"/>
    <cellStyle name="쉼표 [0] 8 5 4 2" xfId="15577" xr:uid="{00000000-0005-0000-0000-00005A230000}"/>
    <cellStyle name="쉼표 [0] 8 5 5" xfId="12041" xr:uid="{00000000-0005-0000-0000-00005B230000}"/>
    <cellStyle name="쉼표 [0] 8 6" xfId="5215" xr:uid="{00000000-0005-0000-0000-00005C230000}"/>
    <cellStyle name="쉼표 [0] 8 6 2" xfId="6983" xr:uid="{00000000-0005-0000-0000-00005D230000}"/>
    <cellStyle name="쉼표 [0] 8 6 2 2" xfId="10567" xr:uid="{00000000-0005-0000-0000-00005E230000}"/>
    <cellStyle name="쉼표 [0] 8 6 2 2 2" xfId="17639" xr:uid="{00000000-0005-0000-0000-00005F230000}"/>
    <cellStyle name="쉼표 [0] 8 6 2 3" xfId="14103" xr:uid="{00000000-0005-0000-0000-000060230000}"/>
    <cellStyle name="쉼표 [0] 8 6 3" xfId="8799" xr:uid="{00000000-0005-0000-0000-000061230000}"/>
    <cellStyle name="쉼표 [0] 8 6 3 2" xfId="15871" xr:uid="{00000000-0005-0000-0000-000062230000}"/>
    <cellStyle name="쉼표 [0] 8 6 4" xfId="12335" xr:uid="{00000000-0005-0000-0000-000063230000}"/>
    <cellStyle name="쉼표 [0] 8 7" xfId="6099" xr:uid="{00000000-0005-0000-0000-000064230000}"/>
    <cellStyle name="쉼표 [0] 8 7 2" xfId="9683" xr:uid="{00000000-0005-0000-0000-000065230000}"/>
    <cellStyle name="쉼표 [0] 8 7 2 2" xfId="16755" xr:uid="{00000000-0005-0000-0000-000066230000}"/>
    <cellStyle name="쉼표 [0] 8 7 3" xfId="13219" xr:uid="{00000000-0005-0000-0000-000067230000}"/>
    <cellStyle name="쉼표 [0] 8 8" xfId="7871" xr:uid="{00000000-0005-0000-0000-000068230000}"/>
    <cellStyle name="쉼표 [0] 8 8 2" xfId="14987" xr:uid="{00000000-0005-0000-0000-000069230000}"/>
    <cellStyle name="쉼표 [0] 8 9" xfId="11451" xr:uid="{00000000-0005-0000-0000-00006A230000}"/>
    <cellStyle name="쉼표 [0] 8_010_주택건설" xfId="3896" xr:uid="{00000000-0005-0000-0000-00006B230000}"/>
    <cellStyle name="쉼표 [0] 80" xfId="475" xr:uid="{00000000-0005-0000-0000-00006C230000}"/>
    <cellStyle name="쉼표 [0] 80 2" xfId="4626" xr:uid="{00000000-0005-0000-0000-00006D230000}"/>
    <cellStyle name="쉼표 [0] 80 2 2" xfId="5510" xr:uid="{00000000-0005-0000-0000-00006E230000}"/>
    <cellStyle name="쉼표 [0] 80 2 2 2" xfId="7278" xr:uid="{00000000-0005-0000-0000-00006F230000}"/>
    <cellStyle name="쉼표 [0] 80 2 2 2 2" xfId="10862" xr:uid="{00000000-0005-0000-0000-000070230000}"/>
    <cellStyle name="쉼표 [0] 80 2 2 2 2 2" xfId="17934" xr:uid="{00000000-0005-0000-0000-000071230000}"/>
    <cellStyle name="쉼표 [0] 80 2 2 2 3" xfId="14398" xr:uid="{00000000-0005-0000-0000-000072230000}"/>
    <cellStyle name="쉼표 [0] 80 2 2 3" xfId="9094" xr:uid="{00000000-0005-0000-0000-000073230000}"/>
    <cellStyle name="쉼표 [0] 80 2 2 3 2" xfId="16166" xr:uid="{00000000-0005-0000-0000-000074230000}"/>
    <cellStyle name="쉼표 [0] 80 2 2 4" xfId="12630" xr:uid="{00000000-0005-0000-0000-000075230000}"/>
    <cellStyle name="쉼표 [0] 80 2 3" xfId="6394" xr:uid="{00000000-0005-0000-0000-000076230000}"/>
    <cellStyle name="쉼표 [0] 80 2 3 2" xfId="9978" xr:uid="{00000000-0005-0000-0000-000077230000}"/>
    <cellStyle name="쉼표 [0] 80 2 3 2 2" xfId="17050" xr:uid="{00000000-0005-0000-0000-000078230000}"/>
    <cellStyle name="쉼표 [0] 80 2 3 3" xfId="13514" xr:uid="{00000000-0005-0000-0000-000079230000}"/>
    <cellStyle name="쉼표 [0] 80 2 4" xfId="8210" xr:uid="{00000000-0005-0000-0000-00007A230000}"/>
    <cellStyle name="쉼표 [0] 80 2 4 2" xfId="15282" xr:uid="{00000000-0005-0000-0000-00007B230000}"/>
    <cellStyle name="쉼표 [0] 80 2 5" xfId="11746" xr:uid="{00000000-0005-0000-0000-00007C230000}"/>
    <cellStyle name="쉼표 [0] 80 3" xfId="4922" xr:uid="{00000000-0005-0000-0000-00007D230000}"/>
    <cellStyle name="쉼표 [0] 80 3 2" xfId="5806" xr:uid="{00000000-0005-0000-0000-00007E230000}"/>
    <cellStyle name="쉼표 [0] 80 3 2 2" xfId="7574" xr:uid="{00000000-0005-0000-0000-00007F230000}"/>
    <cellStyle name="쉼표 [0] 80 3 2 2 2" xfId="11158" xr:uid="{00000000-0005-0000-0000-000080230000}"/>
    <cellStyle name="쉼표 [0] 80 3 2 2 2 2" xfId="18230" xr:uid="{00000000-0005-0000-0000-000081230000}"/>
    <cellStyle name="쉼표 [0] 80 3 2 2 3" xfId="14694" xr:uid="{00000000-0005-0000-0000-000082230000}"/>
    <cellStyle name="쉼표 [0] 80 3 2 3" xfId="9390" xr:uid="{00000000-0005-0000-0000-000083230000}"/>
    <cellStyle name="쉼표 [0] 80 3 2 3 2" xfId="16462" xr:uid="{00000000-0005-0000-0000-000084230000}"/>
    <cellStyle name="쉼표 [0] 80 3 2 4" xfId="12926" xr:uid="{00000000-0005-0000-0000-000085230000}"/>
    <cellStyle name="쉼표 [0] 80 3 3" xfId="6690" xr:uid="{00000000-0005-0000-0000-000086230000}"/>
    <cellStyle name="쉼표 [0] 80 3 3 2" xfId="10274" xr:uid="{00000000-0005-0000-0000-000087230000}"/>
    <cellStyle name="쉼표 [0] 80 3 3 2 2" xfId="17346" xr:uid="{00000000-0005-0000-0000-000088230000}"/>
    <cellStyle name="쉼표 [0] 80 3 3 3" xfId="13810" xr:uid="{00000000-0005-0000-0000-000089230000}"/>
    <cellStyle name="쉼표 [0] 80 3 4" xfId="8506" xr:uid="{00000000-0005-0000-0000-00008A230000}"/>
    <cellStyle name="쉼표 [0] 80 3 4 2" xfId="15578" xr:uid="{00000000-0005-0000-0000-00008B230000}"/>
    <cellStyle name="쉼표 [0] 80 3 5" xfId="12042" xr:uid="{00000000-0005-0000-0000-00008C230000}"/>
    <cellStyle name="쉼표 [0] 80 4" xfId="5216" xr:uid="{00000000-0005-0000-0000-00008D230000}"/>
    <cellStyle name="쉼표 [0] 80 4 2" xfId="6984" xr:uid="{00000000-0005-0000-0000-00008E230000}"/>
    <cellStyle name="쉼표 [0] 80 4 2 2" xfId="10568" xr:uid="{00000000-0005-0000-0000-00008F230000}"/>
    <cellStyle name="쉼표 [0] 80 4 2 2 2" xfId="17640" xr:uid="{00000000-0005-0000-0000-000090230000}"/>
    <cellStyle name="쉼표 [0] 80 4 2 3" xfId="14104" xr:uid="{00000000-0005-0000-0000-000091230000}"/>
    <cellStyle name="쉼표 [0] 80 4 3" xfId="8800" xr:uid="{00000000-0005-0000-0000-000092230000}"/>
    <cellStyle name="쉼표 [0] 80 4 3 2" xfId="15872" xr:uid="{00000000-0005-0000-0000-000093230000}"/>
    <cellStyle name="쉼표 [0] 80 4 4" xfId="12336" xr:uid="{00000000-0005-0000-0000-000094230000}"/>
    <cellStyle name="쉼표 [0] 80 5" xfId="6100" xr:uid="{00000000-0005-0000-0000-000095230000}"/>
    <cellStyle name="쉼표 [0] 80 5 2" xfId="9684" xr:uid="{00000000-0005-0000-0000-000096230000}"/>
    <cellStyle name="쉼표 [0] 80 5 2 2" xfId="16756" xr:uid="{00000000-0005-0000-0000-000097230000}"/>
    <cellStyle name="쉼표 [0] 80 5 3" xfId="13220" xr:uid="{00000000-0005-0000-0000-000098230000}"/>
    <cellStyle name="쉼표 [0] 80 6" xfId="7872" xr:uid="{00000000-0005-0000-0000-000099230000}"/>
    <cellStyle name="쉼표 [0] 80 6 2" xfId="14988" xr:uid="{00000000-0005-0000-0000-00009A230000}"/>
    <cellStyle name="쉼표 [0] 80 7" xfId="11452" xr:uid="{00000000-0005-0000-0000-00009B230000}"/>
    <cellStyle name="쉼표 [0] 81" xfId="476" xr:uid="{00000000-0005-0000-0000-00009C230000}"/>
    <cellStyle name="쉼표 [0] 81 2" xfId="4627" xr:uid="{00000000-0005-0000-0000-00009D230000}"/>
    <cellStyle name="쉼표 [0] 81 2 2" xfId="5511" xr:uid="{00000000-0005-0000-0000-00009E230000}"/>
    <cellStyle name="쉼표 [0] 81 2 2 2" xfId="7279" xr:uid="{00000000-0005-0000-0000-00009F230000}"/>
    <cellStyle name="쉼표 [0] 81 2 2 2 2" xfId="10863" xr:uid="{00000000-0005-0000-0000-0000A0230000}"/>
    <cellStyle name="쉼표 [0] 81 2 2 2 2 2" xfId="17935" xr:uid="{00000000-0005-0000-0000-0000A1230000}"/>
    <cellStyle name="쉼표 [0] 81 2 2 2 3" xfId="14399" xr:uid="{00000000-0005-0000-0000-0000A2230000}"/>
    <cellStyle name="쉼표 [0] 81 2 2 3" xfId="9095" xr:uid="{00000000-0005-0000-0000-0000A3230000}"/>
    <cellStyle name="쉼표 [0] 81 2 2 3 2" xfId="16167" xr:uid="{00000000-0005-0000-0000-0000A4230000}"/>
    <cellStyle name="쉼표 [0] 81 2 2 4" xfId="12631" xr:uid="{00000000-0005-0000-0000-0000A5230000}"/>
    <cellStyle name="쉼표 [0] 81 2 3" xfId="6395" xr:uid="{00000000-0005-0000-0000-0000A6230000}"/>
    <cellStyle name="쉼표 [0] 81 2 3 2" xfId="9979" xr:uid="{00000000-0005-0000-0000-0000A7230000}"/>
    <cellStyle name="쉼표 [0] 81 2 3 2 2" xfId="17051" xr:uid="{00000000-0005-0000-0000-0000A8230000}"/>
    <cellStyle name="쉼표 [0] 81 2 3 3" xfId="13515" xr:uid="{00000000-0005-0000-0000-0000A9230000}"/>
    <cellStyle name="쉼표 [0] 81 2 4" xfId="8211" xr:uid="{00000000-0005-0000-0000-0000AA230000}"/>
    <cellStyle name="쉼표 [0] 81 2 4 2" xfId="15283" xr:uid="{00000000-0005-0000-0000-0000AB230000}"/>
    <cellStyle name="쉼표 [0] 81 2 5" xfId="11747" xr:uid="{00000000-0005-0000-0000-0000AC230000}"/>
    <cellStyle name="쉼표 [0] 81 3" xfId="4923" xr:uid="{00000000-0005-0000-0000-0000AD230000}"/>
    <cellStyle name="쉼표 [0] 81 3 2" xfId="5807" xr:uid="{00000000-0005-0000-0000-0000AE230000}"/>
    <cellStyle name="쉼표 [0] 81 3 2 2" xfId="7575" xr:uid="{00000000-0005-0000-0000-0000AF230000}"/>
    <cellStyle name="쉼표 [0] 81 3 2 2 2" xfId="11159" xr:uid="{00000000-0005-0000-0000-0000B0230000}"/>
    <cellStyle name="쉼표 [0] 81 3 2 2 2 2" xfId="18231" xr:uid="{00000000-0005-0000-0000-0000B1230000}"/>
    <cellStyle name="쉼표 [0] 81 3 2 2 3" xfId="14695" xr:uid="{00000000-0005-0000-0000-0000B2230000}"/>
    <cellStyle name="쉼표 [0] 81 3 2 3" xfId="9391" xr:uid="{00000000-0005-0000-0000-0000B3230000}"/>
    <cellStyle name="쉼표 [0] 81 3 2 3 2" xfId="16463" xr:uid="{00000000-0005-0000-0000-0000B4230000}"/>
    <cellStyle name="쉼표 [0] 81 3 2 4" xfId="12927" xr:uid="{00000000-0005-0000-0000-0000B5230000}"/>
    <cellStyle name="쉼표 [0] 81 3 3" xfId="6691" xr:uid="{00000000-0005-0000-0000-0000B6230000}"/>
    <cellStyle name="쉼표 [0] 81 3 3 2" xfId="10275" xr:uid="{00000000-0005-0000-0000-0000B7230000}"/>
    <cellStyle name="쉼표 [0] 81 3 3 2 2" xfId="17347" xr:uid="{00000000-0005-0000-0000-0000B8230000}"/>
    <cellStyle name="쉼표 [0] 81 3 3 3" xfId="13811" xr:uid="{00000000-0005-0000-0000-0000B9230000}"/>
    <cellStyle name="쉼표 [0] 81 3 4" xfId="8507" xr:uid="{00000000-0005-0000-0000-0000BA230000}"/>
    <cellStyle name="쉼표 [0] 81 3 4 2" xfId="15579" xr:uid="{00000000-0005-0000-0000-0000BB230000}"/>
    <cellStyle name="쉼표 [0] 81 3 5" xfId="12043" xr:uid="{00000000-0005-0000-0000-0000BC230000}"/>
    <cellStyle name="쉼표 [0] 81 4" xfId="5217" xr:uid="{00000000-0005-0000-0000-0000BD230000}"/>
    <cellStyle name="쉼표 [0] 81 4 2" xfId="6985" xr:uid="{00000000-0005-0000-0000-0000BE230000}"/>
    <cellStyle name="쉼표 [0] 81 4 2 2" xfId="10569" xr:uid="{00000000-0005-0000-0000-0000BF230000}"/>
    <cellStyle name="쉼표 [0] 81 4 2 2 2" xfId="17641" xr:uid="{00000000-0005-0000-0000-0000C0230000}"/>
    <cellStyle name="쉼표 [0] 81 4 2 3" xfId="14105" xr:uid="{00000000-0005-0000-0000-0000C1230000}"/>
    <cellStyle name="쉼표 [0] 81 4 3" xfId="8801" xr:uid="{00000000-0005-0000-0000-0000C2230000}"/>
    <cellStyle name="쉼표 [0] 81 4 3 2" xfId="15873" xr:uid="{00000000-0005-0000-0000-0000C3230000}"/>
    <cellStyle name="쉼표 [0] 81 4 4" xfId="12337" xr:uid="{00000000-0005-0000-0000-0000C4230000}"/>
    <cellStyle name="쉼표 [0] 81 5" xfId="6101" xr:uid="{00000000-0005-0000-0000-0000C5230000}"/>
    <cellStyle name="쉼표 [0] 81 5 2" xfId="9685" xr:uid="{00000000-0005-0000-0000-0000C6230000}"/>
    <cellStyle name="쉼표 [0] 81 5 2 2" xfId="16757" xr:uid="{00000000-0005-0000-0000-0000C7230000}"/>
    <cellStyle name="쉼표 [0] 81 5 3" xfId="13221" xr:uid="{00000000-0005-0000-0000-0000C8230000}"/>
    <cellStyle name="쉼표 [0] 81 6" xfId="7873" xr:uid="{00000000-0005-0000-0000-0000C9230000}"/>
    <cellStyle name="쉼표 [0] 81 6 2" xfId="14989" xr:uid="{00000000-0005-0000-0000-0000CA230000}"/>
    <cellStyle name="쉼표 [0] 81 7" xfId="11453" xr:uid="{00000000-0005-0000-0000-0000CB230000}"/>
    <cellStyle name="쉼표 [0] 82" xfId="477" xr:uid="{00000000-0005-0000-0000-0000CC230000}"/>
    <cellStyle name="쉼표 [0] 82 2" xfId="4628" xr:uid="{00000000-0005-0000-0000-0000CD230000}"/>
    <cellStyle name="쉼표 [0] 82 2 2" xfId="5512" xr:uid="{00000000-0005-0000-0000-0000CE230000}"/>
    <cellStyle name="쉼표 [0] 82 2 2 2" xfId="7280" xr:uid="{00000000-0005-0000-0000-0000CF230000}"/>
    <cellStyle name="쉼표 [0] 82 2 2 2 2" xfId="10864" xr:uid="{00000000-0005-0000-0000-0000D0230000}"/>
    <cellStyle name="쉼표 [0] 82 2 2 2 2 2" xfId="17936" xr:uid="{00000000-0005-0000-0000-0000D1230000}"/>
    <cellStyle name="쉼표 [0] 82 2 2 2 3" xfId="14400" xr:uid="{00000000-0005-0000-0000-0000D2230000}"/>
    <cellStyle name="쉼표 [0] 82 2 2 3" xfId="9096" xr:uid="{00000000-0005-0000-0000-0000D3230000}"/>
    <cellStyle name="쉼표 [0] 82 2 2 3 2" xfId="16168" xr:uid="{00000000-0005-0000-0000-0000D4230000}"/>
    <cellStyle name="쉼표 [0] 82 2 2 4" xfId="12632" xr:uid="{00000000-0005-0000-0000-0000D5230000}"/>
    <cellStyle name="쉼표 [0] 82 2 3" xfId="6396" xr:uid="{00000000-0005-0000-0000-0000D6230000}"/>
    <cellStyle name="쉼표 [0] 82 2 3 2" xfId="9980" xr:uid="{00000000-0005-0000-0000-0000D7230000}"/>
    <cellStyle name="쉼표 [0] 82 2 3 2 2" xfId="17052" xr:uid="{00000000-0005-0000-0000-0000D8230000}"/>
    <cellStyle name="쉼표 [0] 82 2 3 3" xfId="13516" xr:uid="{00000000-0005-0000-0000-0000D9230000}"/>
    <cellStyle name="쉼표 [0] 82 2 4" xfId="8212" xr:uid="{00000000-0005-0000-0000-0000DA230000}"/>
    <cellStyle name="쉼표 [0] 82 2 4 2" xfId="15284" xr:uid="{00000000-0005-0000-0000-0000DB230000}"/>
    <cellStyle name="쉼표 [0] 82 2 5" xfId="11748" xr:uid="{00000000-0005-0000-0000-0000DC230000}"/>
    <cellStyle name="쉼표 [0] 82 3" xfId="4924" xr:uid="{00000000-0005-0000-0000-0000DD230000}"/>
    <cellStyle name="쉼표 [0] 82 3 2" xfId="5808" xr:uid="{00000000-0005-0000-0000-0000DE230000}"/>
    <cellStyle name="쉼표 [0] 82 3 2 2" xfId="7576" xr:uid="{00000000-0005-0000-0000-0000DF230000}"/>
    <cellStyle name="쉼표 [0] 82 3 2 2 2" xfId="11160" xr:uid="{00000000-0005-0000-0000-0000E0230000}"/>
    <cellStyle name="쉼표 [0] 82 3 2 2 2 2" xfId="18232" xr:uid="{00000000-0005-0000-0000-0000E1230000}"/>
    <cellStyle name="쉼표 [0] 82 3 2 2 3" xfId="14696" xr:uid="{00000000-0005-0000-0000-0000E2230000}"/>
    <cellStyle name="쉼표 [0] 82 3 2 3" xfId="9392" xr:uid="{00000000-0005-0000-0000-0000E3230000}"/>
    <cellStyle name="쉼표 [0] 82 3 2 3 2" xfId="16464" xr:uid="{00000000-0005-0000-0000-0000E4230000}"/>
    <cellStyle name="쉼표 [0] 82 3 2 4" xfId="12928" xr:uid="{00000000-0005-0000-0000-0000E5230000}"/>
    <cellStyle name="쉼표 [0] 82 3 3" xfId="6692" xr:uid="{00000000-0005-0000-0000-0000E6230000}"/>
    <cellStyle name="쉼표 [0] 82 3 3 2" xfId="10276" xr:uid="{00000000-0005-0000-0000-0000E7230000}"/>
    <cellStyle name="쉼표 [0] 82 3 3 2 2" xfId="17348" xr:uid="{00000000-0005-0000-0000-0000E8230000}"/>
    <cellStyle name="쉼표 [0] 82 3 3 3" xfId="13812" xr:uid="{00000000-0005-0000-0000-0000E9230000}"/>
    <cellStyle name="쉼표 [0] 82 3 4" xfId="8508" xr:uid="{00000000-0005-0000-0000-0000EA230000}"/>
    <cellStyle name="쉼표 [0] 82 3 4 2" xfId="15580" xr:uid="{00000000-0005-0000-0000-0000EB230000}"/>
    <cellStyle name="쉼표 [0] 82 3 5" xfId="12044" xr:uid="{00000000-0005-0000-0000-0000EC230000}"/>
    <cellStyle name="쉼표 [0] 82 4" xfId="5218" xr:uid="{00000000-0005-0000-0000-0000ED230000}"/>
    <cellStyle name="쉼표 [0] 82 4 2" xfId="6986" xr:uid="{00000000-0005-0000-0000-0000EE230000}"/>
    <cellStyle name="쉼표 [0] 82 4 2 2" xfId="10570" xr:uid="{00000000-0005-0000-0000-0000EF230000}"/>
    <cellStyle name="쉼표 [0] 82 4 2 2 2" xfId="17642" xr:uid="{00000000-0005-0000-0000-0000F0230000}"/>
    <cellStyle name="쉼표 [0] 82 4 2 3" xfId="14106" xr:uid="{00000000-0005-0000-0000-0000F1230000}"/>
    <cellStyle name="쉼표 [0] 82 4 3" xfId="8802" xr:uid="{00000000-0005-0000-0000-0000F2230000}"/>
    <cellStyle name="쉼표 [0] 82 4 3 2" xfId="15874" xr:uid="{00000000-0005-0000-0000-0000F3230000}"/>
    <cellStyle name="쉼표 [0] 82 4 4" xfId="12338" xr:uid="{00000000-0005-0000-0000-0000F4230000}"/>
    <cellStyle name="쉼표 [0] 82 5" xfId="6102" xr:uid="{00000000-0005-0000-0000-0000F5230000}"/>
    <cellStyle name="쉼표 [0] 82 5 2" xfId="9686" xr:uid="{00000000-0005-0000-0000-0000F6230000}"/>
    <cellStyle name="쉼표 [0] 82 5 2 2" xfId="16758" xr:uid="{00000000-0005-0000-0000-0000F7230000}"/>
    <cellStyle name="쉼표 [0] 82 5 3" xfId="13222" xr:uid="{00000000-0005-0000-0000-0000F8230000}"/>
    <cellStyle name="쉼표 [0] 82 6" xfId="7874" xr:uid="{00000000-0005-0000-0000-0000F9230000}"/>
    <cellStyle name="쉼표 [0] 82 6 2" xfId="14990" xr:uid="{00000000-0005-0000-0000-0000FA230000}"/>
    <cellStyle name="쉼표 [0] 82 7" xfId="11454" xr:uid="{00000000-0005-0000-0000-0000FB230000}"/>
    <cellStyle name="쉼표 [0] 84" xfId="478" xr:uid="{00000000-0005-0000-0000-0000FC230000}"/>
    <cellStyle name="쉼표 [0] 84 2" xfId="4629" xr:uid="{00000000-0005-0000-0000-0000FD230000}"/>
    <cellStyle name="쉼표 [0] 84 2 2" xfId="5513" xr:uid="{00000000-0005-0000-0000-0000FE230000}"/>
    <cellStyle name="쉼표 [0] 84 2 2 2" xfId="7281" xr:uid="{00000000-0005-0000-0000-0000FF230000}"/>
    <cellStyle name="쉼표 [0] 84 2 2 2 2" xfId="10865" xr:uid="{00000000-0005-0000-0000-000000240000}"/>
    <cellStyle name="쉼표 [0] 84 2 2 2 2 2" xfId="17937" xr:uid="{00000000-0005-0000-0000-000001240000}"/>
    <cellStyle name="쉼표 [0] 84 2 2 2 3" xfId="14401" xr:uid="{00000000-0005-0000-0000-000002240000}"/>
    <cellStyle name="쉼표 [0] 84 2 2 3" xfId="9097" xr:uid="{00000000-0005-0000-0000-000003240000}"/>
    <cellStyle name="쉼표 [0] 84 2 2 3 2" xfId="16169" xr:uid="{00000000-0005-0000-0000-000004240000}"/>
    <cellStyle name="쉼표 [0] 84 2 2 4" xfId="12633" xr:uid="{00000000-0005-0000-0000-000005240000}"/>
    <cellStyle name="쉼표 [0] 84 2 3" xfId="6397" xr:uid="{00000000-0005-0000-0000-000006240000}"/>
    <cellStyle name="쉼표 [0] 84 2 3 2" xfId="9981" xr:uid="{00000000-0005-0000-0000-000007240000}"/>
    <cellStyle name="쉼표 [0] 84 2 3 2 2" xfId="17053" xr:uid="{00000000-0005-0000-0000-000008240000}"/>
    <cellStyle name="쉼표 [0] 84 2 3 3" xfId="13517" xr:uid="{00000000-0005-0000-0000-000009240000}"/>
    <cellStyle name="쉼표 [0] 84 2 4" xfId="8213" xr:uid="{00000000-0005-0000-0000-00000A240000}"/>
    <cellStyle name="쉼표 [0] 84 2 4 2" xfId="15285" xr:uid="{00000000-0005-0000-0000-00000B240000}"/>
    <cellStyle name="쉼표 [0] 84 2 5" xfId="11749" xr:uid="{00000000-0005-0000-0000-00000C240000}"/>
    <cellStyle name="쉼표 [0] 84 3" xfId="4925" xr:uid="{00000000-0005-0000-0000-00000D240000}"/>
    <cellStyle name="쉼표 [0] 84 3 2" xfId="5809" xr:uid="{00000000-0005-0000-0000-00000E240000}"/>
    <cellStyle name="쉼표 [0] 84 3 2 2" xfId="7577" xr:uid="{00000000-0005-0000-0000-00000F240000}"/>
    <cellStyle name="쉼표 [0] 84 3 2 2 2" xfId="11161" xr:uid="{00000000-0005-0000-0000-000010240000}"/>
    <cellStyle name="쉼표 [0] 84 3 2 2 2 2" xfId="18233" xr:uid="{00000000-0005-0000-0000-000011240000}"/>
    <cellStyle name="쉼표 [0] 84 3 2 2 3" xfId="14697" xr:uid="{00000000-0005-0000-0000-000012240000}"/>
    <cellStyle name="쉼표 [0] 84 3 2 3" xfId="9393" xr:uid="{00000000-0005-0000-0000-000013240000}"/>
    <cellStyle name="쉼표 [0] 84 3 2 3 2" xfId="16465" xr:uid="{00000000-0005-0000-0000-000014240000}"/>
    <cellStyle name="쉼표 [0] 84 3 2 4" xfId="12929" xr:uid="{00000000-0005-0000-0000-000015240000}"/>
    <cellStyle name="쉼표 [0] 84 3 3" xfId="6693" xr:uid="{00000000-0005-0000-0000-000016240000}"/>
    <cellStyle name="쉼표 [0] 84 3 3 2" xfId="10277" xr:uid="{00000000-0005-0000-0000-000017240000}"/>
    <cellStyle name="쉼표 [0] 84 3 3 2 2" xfId="17349" xr:uid="{00000000-0005-0000-0000-000018240000}"/>
    <cellStyle name="쉼표 [0] 84 3 3 3" xfId="13813" xr:uid="{00000000-0005-0000-0000-000019240000}"/>
    <cellStyle name="쉼표 [0] 84 3 4" xfId="8509" xr:uid="{00000000-0005-0000-0000-00001A240000}"/>
    <cellStyle name="쉼표 [0] 84 3 4 2" xfId="15581" xr:uid="{00000000-0005-0000-0000-00001B240000}"/>
    <cellStyle name="쉼표 [0] 84 3 5" xfId="12045" xr:uid="{00000000-0005-0000-0000-00001C240000}"/>
    <cellStyle name="쉼표 [0] 84 4" xfId="5219" xr:uid="{00000000-0005-0000-0000-00001D240000}"/>
    <cellStyle name="쉼표 [0] 84 4 2" xfId="6987" xr:uid="{00000000-0005-0000-0000-00001E240000}"/>
    <cellStyle name="쉼표 [0] 84 4 2 2" xfId="10571" xr:uid="{00000000-0005-0000-0000-00001F240000}"/>
    <cellStyle name="쉼표 [0] 84 4 2 2 2" xfId="17643" xr:uid="{00000000-0005-0000-0000-000020240000}"/>
    <cellStyle name="쉼표 [0] 84 4 2 3" xfId="14107" xr:uid="{00000000-0005-0000-0000-000021240000}"/>
    <cellStyle name="쉼표 [0] 84 4 3" xfId="8803" xr:uid="{00000000-0005-0000-0000-000022240000}"/>
    <cellStyle name="쉼표 [0] 84 4 3 2" xfId="15875" xr:uid="{00000000-0005-0000-0000-000023240000}"/>
    <cellStyle name="쉼표 [0] 84 4 4" xfId="12339" xr:uid="{00000000-0005-0000-0000-000024240000}"/>
    <cellStyle name="쉼표 [0] 84 5" xfId="6103" xr:uid="{00000000-0005-0000-0000-000025240000}"/>
    <cellStyle name="쉼표 [0] 84 5 2" xfId="9687" xr:uid="{00000000-0005-0000-0000-000026240000}"/>
    <cellStyle name="쉼표 [0] 84 5 2 2" xfId="16759" xr:uid="{00000000-0005-0000-0000-000027240000}"/>
    <cellStyle name="쉼표 [0] 84 5 3" xfId="13223" xr:uid="{00000000-0005-0000-0000-000028240000}"/>
    <cellStyle name="쉼표 [0] 84 6" xfId="7875" xr:uid="{00000000-0005-0000-0000-000029240000}"/>
    <cellStyle name="쉼표 [0] 84 6 2" xfId="14991" xr:uid="{00000000-0005-0000-0000-00002A240000}"/>
    <cellStyle name="쉼표 [0] 84 7" xfId="11455" xr:uid="{00000000-0005-0000-0000-00002B240000}"/>
    <cellStyle name="쉼표 [0] 85" xfId="479" xr:uid="{00000000-0005-0000-0000-00002C240000}"/>
    <cellStyle name="쉼표 [0] 85 2" xfId="4630" xr:uid="{00000000-0005-0000-0000-00002D240000}"/>
    <cellStyle name="쉼표 [0] 85 2 2" xfId="5514" xr:uid="{00000000-0005-0000-0000-00002E240000}"/>
    <cellStyle name="쉼표 [0] 85 2 2 2" xfId="7282" xr:uid="{00000000-0005-0000-0000-00002F240000}"/>
    <cellStyle name="쉼표 [0] 85 2 2 2 2" xfId="10866" xr:uid="{00000000-0005-0000-0000-000030240000}"/>
    <cellStyle name="쉼표 [0] 85 2 2 2 2 2" xfId="17938" xr:uid="{00000000-0005-0000-0000-000031240000}"/>
    <cellStyle name="쉼표 [0] 85 2 2 2 3" xfId="14402" xr:uid="{00000000-0005-0000-0000-000032240000}"/>
    <cellStyle name="쉼표 [0] 85 2 2 3" xfId="9098" xr:uid="{00000000-0005-0000-0000-000033240000}"/>
    <cellStyle name="쉼표 [0] 85 2 2 3 2" xfId="16170" xr:uid="{00000000-0005-0000-0000-000034240000}"/>
    <cellStyle name="쉼표 [0] 85 2 2 4" xfId="12634" xr:uid="{00000000-0005-0000-0000-000035240000}"/>
    <cellStyle name="쉼표 [0] 85 2 3" xfId="6398" xr:uid="{00000000-0005-0000-0000-000036240000}"/>
    <cellStyle name="쉼표 [0] 85 2 3 2" xfId="9982" xr:uid="{00000000-0005-0000-0000-000037240000}"/>
    <cellStyle name="쉼표 [0] 85 2 3 2 2" xfId="17054" xr:uid="{00000000-0005-0000-0000-000038240000}"/>
    <cellStyle name="쉼표 [0] 85 2 3 3" xfId="13518" xr:uid="{00000000-0005-0000-0000-000039240000}"/>
    <cellStyle name="쉼표 [0] 85 2 4" xfId="8214" xr:uid="{00000000-0005-0000-0000-00003A240000}"/>
    <cellStyle name="쉼표 [0] 85 2 4 2" xfId="15286" xr:uid="{00000000-0005-0000-0000-00003B240000}"/>
    <cellStyle name="쉼표 [0] 85 2 5" xfId="11750" xr:uid="{00000000-0005-0000-0000-00003C240000}"/>
    <cellStyle name="쉼표 [0] 85 3" xfId="4926" xr:uid="{00000000-0005-0000-0000-00003D240000}"/>
    <cellStyle name="쉼표 [0] 85 3 2" xfId="5810" xr:uid="{00000000-0005-0000-0000-00003E240000}"/>
    <cellStyle name="쉼표 [0] 85 3 2 2" xfId="7578" xr:uid="{00000000-0005-0000-0000-00003F240000}"/>
    <cellStyle name="쉼표 [0] 85 3 2 2 2" xfId="11162" xr:uid="{00000000-0005-0000-0000-000040240000}"/>
    <cellStyle name="쉼표 [0] 85 3 2 2 2 2" xfId="18234" xr:uid="{00000000-0005-0000-0000-000041240000}"/>
    <cellStyle name="쉼표 [0] 85 3 2 2 3" xfId="14698" xr:uid="{00000000-0005-0000-0000-000042240000}"/>
    <cellStyle name="쉼표 [0] 85 3 2 3" xfId="9394" xr:uid="{00000000-0005-0000-0000-000043240000}"/>
    <cellStyle name="쉼표 [0] 85 3 2 3 2" xfId="16466" xr:uid="{00000000-0005-0000-0000-000044240000}"/>
    <cellStyle name="쉼표 [0] 85 3 2 4" xfId="12930" xr:uid="{00000000-0005-0000-0000-000045240000}"/>
    <cellStyle name="쉼표 [0] 85 3 3" xfId="6694" xr:uid="{00000000-0005-0000-0000-000046240000}"/>
    <cellStyle name="쉼표 [0] 85 3 3 2" xfId="10278" xr:uid="{00000000-0005-0000-0000-000047240000}"/>
    <cellStyle name="쉼표 [0] 85 3 3 2 2" xfId="17350" xr:uid="{00000000-0005-0000-0000-000048240000}"/>
    <cellStyle name="쉼표 [0] 85 3 3 3" xfId="13814" xr:uid="{00000000-0005-0000-0000-000049240000}"/>
    <cellStyle name="쉼표 [0] 85 3 4" xfId="8510" xr:uid="{00000000-0005-0000-0000-00004A240000}"/>
    <cellStyle name="쉼표 [0] 85 3 4 2" xfId="15582" xr:uid="{00000000-0005-0000-0000-00004B240000}"/>
    <cellStyle name="쉼표 [0] 85 3 5" xfId="12046" xr:uid="{00000000-0005-0000-0000-00004C240000}"/>
    <cellStyle name="쉼표 [0] 85 4" xfId="5220" xr:uid="{00000000-0005-0000-0000-00004D240000}"/>
    <cellStyle name="쉼표 [0] 85 4 2" xfId="6988" xr:uid="{00000000-0005-0000-0000-00004E240000}"/>
    <cellStyle name="쉼표 [0] 85 4 2 2" xfId="10572" xr:uid="{00000000-0005-0000-0000-00004F240000}"/>
    <cellStyle name="쉼표 [0] 85 4 2 2 2" xfId="17644" xr:uid="{00000000-0005-0000-0000-000050240000}"/>
    <cellStyle name="쉼표 [0] 85 4 2 3" xfId="14108" xr:uid="{00000000-0005-0000-0000-000051240000}"/>
    <cellStyle name="쉼표 [0] 85 4 3" xfId="8804" xr:uid="{00000000-0005-0000-0000-000052240000}"/>
    <cellStyle name="쉼표 [0] 85 4 3 2" xfId="15876" xr:uid="{00000000-0005-0000-0000-000053240000}"/>
    <cellStyle name="쉼표 [0] 85 4 4" xfId="12340" xr:uid="{00000000-0005-0000-0000-000054240000}"/>
    <cellStyle name="쉼표 [0] 85 5" xfId="6104" xr:uid="{00000000-0005-0000-0000-000055240000}"/>
    <cellStyle name="쉼표 [0] 85 5 2" xfId="9688" xr:uid="{00000000-0005-0000-0000-000056240000}"/>
    <cellStyle name="쉼표 [0] 85 5 2 2" xfId="16760" xr:uid="{00000000-0005-0000-0000-000057240000}"/>
    <cellStyle name="쉼표 [0] 85 5 3" xfId="13224" xr:uid="{00000000-0005-0000-0000-000058240000}"/>
    <cellStyle name="쉼표 [0] 85 6" xfId="7876" xr:uid="{00000000-0005-0000-0000-000059240000}"/>
    <cellStyle name="쉼표 [0] 85 6 2" xfId="14992" xr:uid="{00000000-0005-0000-0000-00005A240000}"/>
    <cellStyle name="쉼표 [0] 85 7" xfId="11456" xr:uid="{00000000-0005-0000-0000-00005B240000}"/>
    <cellStyle name="쉼표 [0] 9" xfId="480" xr:uid="{00000000-0005-0000-0000-00005C240000}"/>
    <cellStyle name="쉼표 [0] 9 10" xfId="11457" xr:uid="{00000000-0005-0000-0000-00005D240000}"/>
    <cellStyle name="쉼표 [0] 9 2" xfId="1411" xr:uid="{00000000-0005-0000-0000-00005E240000}"/>
    <cellStyle name="쉼표 [0] 9 2 2" xfId="3898" xr:uid="{00000000-0005-0000-0000-00005F240000}"/>
    <cellStyle name="쉼표 [0] 9 2 2 2" xfId="4734" xr:uid="{00000000-0005-0000-0000-000060240000}"/>
    <cellStyle name="쉼표 [0] 9 2 2 2 2" xfId="5618" xr:uid="{00000000-0005-0000-0000-000061240000}"/>
    <cellStyle name="쉼표 [0] 9 2 2 2 2 2" xfId="7386" xr:uid="{00000000-0005-0000-0000-000062240000}"/>
    <cellStyle name="쉼표 [0] 9 2 2 2 2 2 2" xfId="10970" xr:uid="{00000000-0005-0000-0000-000063240000}"/>
    <cellStyle name="쉼표 [0] 9 2 2 2 2 2 2 2" xfId="18042" xr:uid="{00000000-0005-0000-0000-000064240000}"/>
    <cellStyle name="쉼표 [0] 9 2 2 2 2 2 3" xfId="14506" xr:uid="{00000000-0005-0000-0000-000065240000}"/>
    <cellStyle name="쉼표 [0] 9 2 2 2 2 3" xfId="9202" xr:uid="{00000000-0005-0000-0000-000066240000}"/>
    <cellStyle name="쉼표 [0] 9 2 2 2 2 3 2" xfId="16274" xr:uid="{00000000-0005-0000-0000-000067240000}"/>
    <cellStyle name="쉼표 [0] 9 2 2 2 2 4" xfId="12738" xr:uid="{00000000-0005-0000-0000-000068240000}"/>
    <cellStyle name="쉼표 [0] 9 2 2 2 3" xfId="6502" xr:uid="{00000000-0005-0000-0000-000069240000}"/>
    <cellStyle name="쉼표 [0] 9 2 2 2 3 2" xfId="10086" xr:uid="{00000000-0005-0000-0000-00006A240000}"/>
    <cellStyle name="쉼표 [0] 9 2 2 2 3 2 2" xfId="17158" xr:uid="{00000000-0005-0000-0000-00006B240000}"/>
    <cellStyle name="쉼표 [0] 9 2 2 2 3 3" xfId="13622" xr:uid="{00000000-0005-0000-0000-00006C240000}"/>
    <cellStyle name="쉼표 [0] 9 2 2 2 4" xfId="8318" xr:uid="{00000000-0005-0000-0000-00006D240000}"/>
    <cellStyle name="쉼표 [0] 9 2 2 2 4 2" xfId="15390" xr:uid="{00000000-0005-0000-0000-00006E240000}"/>
    <cellStyle name="쉼표 [0] 9 2 2 2 5" xfId="11854" xr:uid="{00000000-0005-0000-0000-00006F240000}"/>
    <cellStyle name="쉼표 [0] 9 2 2 3" xfId="5030" xr:uid="{00000000-0005-0000-0000-000070240000}"/>
    <cellStyle name="쉼표 [0] 9 2 2 3 2" xfId="5914" xr:uid="{00000000-0005-0000-0000-000071240000}"/>
    <cellStyle name="쉼표 [0] 9 2 2 3 2 2" xfId="7682" xr:uid="{00000000-0005-0000-0000-000072240000}"/>
    <cellStyle name="쉼표 [0] 9 2 2 3 2 2 2" xfId="11266" xr:uid="{00000000-0005-0000-0000-000073240000}"/>
    <cellStyle name="쉼표 [0] 9 2 2 3 2 2 2 2" xfId="18338" xr:uid="{00000000-0005-0000-0000-000074240000}"/>
    <cellStyle name="쉼표 [0] 9 2 2 3 2 2 3" xfId="14802" xr:uid="{00000000-0005-0000-0000-000075240000}"/>
    <cellStyle name="쉼표 [0] 9 2 2 3 2 3" xfId="9498" xr:uid="{00000000-0005-0000-0000-000076240000}"/>
    <cellStyle name="쉼표 [0] 9 2 2 3 2 3 2" xfId="16570" xr:uid="{00000000-0005-0000-0000-000077240000}"/>
    <cellStyle name="쉼표 [0] 9 2 2 3 2 4" xfId="13034" xr:uid="{00000000-0005-0000-0000-000078240000}"/>
    <cellStyle name="쉼표 [0] 9 2 2 3 3" xfId="6798" xr:uid="{00000000-0005-0000-0000-000079240000}"/>
    <cellStyle name="쉼표 [0] 9 2 2 3 3 2" xfId="10382" xr:uid="{00000000-0005-0000-0000-00007A240000}"/>
    <cellStyle name="쉼표 [0] 9 2 2 3 3 2 2" xfId="17454" xr:uid="{00000000-0005-0000-0000-00007B240000}"/>
    <cellStyle name="쉼표 [0] 9 2 2 3 3 3" xfId="13918" xr:uid="{00000000-0005-0000-0000-00007C240000}"/>
    <cellStyle name="쉼표 [0] 9 2 2 3 4" xfId="8614" xr:uid="{00000000-0005-0000-0000-00007D240000}"/>
    <cellStyle name="쉼표 [0] 9 2 2 3 4 2" xfId="15686" xr:uid="{00000000-0005-0000-0000-00007E240000}"/>
    <cellStyle name="쉼표 [0] 9 2 2 3 5" xfId="12150" xr:uid="{00000000-0005-0000-0000-00007F240000}"/>
    <cellStyle name="쉼표 [0] 9 2 2 4" xfId="5324" xr:uid="{00000000-0005-0000-0000-000080240000}"/>
    <cellStyle name="쉼표 [0] 9 2 2 4 2" xfId="7092" xr:uid="{00000000-0005-0000-0000-000081240000}"/>
    <cellStyle name="쉼표 [0] 9 2 2 4 2 2" xfId="10676" xr:uid="{00000000-0005-0000-0000-000082240000}"/>
    <cellStyle name="쉼표 [0] 9 2 2 4 2 2 2" xfId="17748" xr:uid="{00000000-0005-0000-0000-000083240000}"/>
    <cellStyle name="쉼표 [0] 9 2 2 4 2 3" xfId="14212" xr:uid="{00000000-0005-0000-0000-000084240000}"/>
    <cellStyle name="쉼표 [0] 9 2 2 4 3" xfId="8908" xr:uid="{00000000-0005-0000-0000-000085240000}"/>
    <cellStyle name="쉼표 [0] 9 2 2 4 3 2" xfId="15980" xr:uid="{00000000-0005-0000-0000-000086240000}"/>
    <cellStyle name="쉼표 [0] 9 2 2 4 4" xfId="12444" xr:uid="{00000000-0005-0000-0000-000087240000}"/>
    <cellStyle name="쉼표 [0] 9 2 2 5" xfId="6208" xr:uid="{00000000-0005-0000-0000-000088240000}"/>
    <cellStyle name="쉼표 [0] 9 2 2 5 2" xfId="9792" xr:uid="{00000000-0005-0000-0000-000089240000}"/>
    <cellStyle name="쉼표 [0] 9 2 2 5 2 2" xfId="16864" xr:uid="{00000000-0005-0000-0000-00008A240000}"/>
    <cellStyle name="쉼표 [0] 9 2 2 5 3" xfId="13328" xr:uid="{00000000-0005-0000-0000-00008B240000}"/>
    <cellStyle name="쉼표 [0] 9 2 2 6" xfId="7994" xr:uid="{00000000-0005-0000-0000-00008C240000}"/>
    <cellStyle name="쉼표 [0] 9 2 2 6 2" xfId="15096" xr:uid="{00000000-0005-0000-0000-00008D240000}"/>
    <cellStyle name="쉼표 [0] 9 2 2 7" xfId="11560" xr:uid="{00000000-0005-0000-0000-00008E240000}"/>
    <cellStyle name="쉼표 [0] 9 2 3" xfId="3897" xr:uid="{00000000-0005-0000-0000-00008F240000}"/>
    <cellStyle name="쉼표 [0] 9 2 3 2" xfId="4733" xr:uid="{00000000-0005-0000-0000-000090240000}"/>
    <cellStyle name="쉼표 [0] 9 2 3 2 2" xfId="5617" xr:uid="{00000000-0005-0000-0000-000091240000}"/>
    <cellStyle name="쉼표 [0] 9 2 3 2 2 2" xfId="7385" xr:uid="{00000000-0005-0000-0000-000092240000}"/>
    <cellStyle name="쉼표 [0] 9 2 3 2 2 2 2" xfId="10969" xr:uid="{00000000-0005-0000-0000-000093240000}"/>
    <cellStyle name="쉼표 [0] 9 2 3 2 2 2 2 2" xfId="18041" xr:uid="{00000000-0005-0000-0000-000094240000}"/>
    <cellStyle name="쉼표 [0] 9 2 3 2 2 2 3" xfId="14505" xr:uid="{00000000-0005-0000-0000-000095240000}"/>
    <cellStyle name="쉼표 [0] 9 2 3 2 2 3" xfId="9201" xr:uid="{00000000-0005-0000-0000-000096240000}"/>
    <cellStyle name="쉼표 [0] 9 2 3 2 2 3 2" xfId="16273" xr:uid="{00000000-0005-0000-0000-000097240000}"/>
    <cellStyle name="쉼표 [0] 9 2 3 2 2 4" xfId="12737" xr:uid="{00000000-0005-0000-0000-000098240000}"/>
    <cellStyle name="쉼표 [0] 9 2 3 2 3" xfId="6501" xr:uid="{00000000-0005-0000-0000-000099240000}"/>
    <cellStyle name="쉼표 [0] 9 2 3 2 3 2" xfId="10085" xr:uid="{00000000-0005-0000-0000-00009A240000}"/>
    <cellStyle name="쉼표 [0] 9 2 3 2 3 2 2" xfId="17157" xr:uid="{00000000-0005-0000-0000-00009B240000}"/>
    <cellStyle name="쉼표 [0] 9 2 3 2 3 3" xfId="13621" xr:uid="{00000000-0005-0000-0000-00009C240000}"/>
    <cellStyle name="쉼표 [0] 9 2 3 2 4" xfId="8317" xr:uid="{00000000-0005-0000-0000-00009D240000}"/>
    <cellStyle name="쉼표 [0] 9 2 3 2 4 2" xfId="15389" xr:uid="{00000000-0005-0000-0000-00009E240000}"/>
    <cellStyle name="쉼표 [0] 9 2 3 2 5" xfId="11853" xr:uid="{00000000-0005-0000-0000-00009F240000}"/>
    <cellStyle name="쉼표 [0] 9 2 3 3" xfId="5029" xr:uid="{00000000-0005-0000-0000-0000A0240000}"/>
    <cellStyle name="쉼표 [0] 9 2 3 3 2" xfId="5913" xr:uid="{00000000-0005-0000-0000-0000A1240000}"/>
    <cellStyle name="쉼표 [0] 9 2 3 3 2 2" xfId="7681" xr:uid="{00000000-0005-0000-0000-0000A2240000}"/>
    <cellStyle name="쉼표 [0] 9 2 3 3 2 2 2" xfId="11265" xr:uid="{00000000-0005-0000-0000-0000A3240000}"/>
    <cellStyle name="쉼표 [0] 9 2 3 3 2 2 2 2" xfId="18337" xr:uid="{00000000-0005-0000-0000-0000A4240000}"/>
    <cellStyle name="쉼표 [0] 9 2 3 3 2 2 3" xfId="14801" xr:uid="{00000000-0005-0000-0000-0000A5240000}"/>
    <cellStyle name="쉼표 [0] 9 2 3 3 2 3" xfId="9497" xr:uid="{00000000-0005-0000-0000-0000A6240000}"/>
    <cellStyle name="쉼표 [0] 9 2 3 3 2 3 2" xfId="16569" xr:uid="{00000000-0005-0000-0000-0000A7240000}"/>
    <cellStyle name="쉼표 [0] 9 2 3 3 2 4" xfId="13033" xr:uid="{00000000-0005-0000-0000-0000A8240000}"/>
    <cellStyle name="쉼표 [0] 9 2 3 3 3" xfId="6797" xr:uid="{00000000-0005-0000-0000-0000A9240000}"/>
    <cellStyle name="쉼표 [0] 9 2 3 3 3 2" xfId="10381" xr:uid="{00000000-0005-0000-0000-0000AA240000}"/>
    <cellStyle name="쉼표 [0] 9 2 3 3 3 2 2" xfId="17453" xr:uid="{00000000-0005-0000-0000-0000AB240000}"/>
    <cellStyle name="쉼표 [0] 9 2 3 3 3 3" xfId="13917" xr:uid="{00000000-0005-0000-0000-0000AC240000}"/>
    <cellStyle name="쉼표 [0] 9 2 3 3 4" xfId="8613" xr:uid="{00000000-0005-0000-0000-0000AD240000}"/>
    <cellStyle name="쉼표 [0] 9 2 3 3 4 2" xfId="15685" xr:uid="{00000000-0005-0000-0000-0000AE240000}"/>
    <cellStyle name="쉼표 [0] 9 2 3 3 5" xfId="12149" xr:uid="{00000000-0005-0000-0000-0000AF240000}"/>
    <cellStyle name="쉼표 [0] 9 2 3 4" xfId="5323" xr:uid="{00000000-0005-0000-0000-0000B0240000}"/>
    <cellStyle name="쉼표 [0] 9 2 3 4 2" xfId="7091" xr:uid="{00000000-0005-0000-0000-0000B1240000}"/>
    <cellStyle name="쉼표 [0] 9 2 3 4 2 2" xfId="10675" xr:uid="{00000000-0005-0000-0000-0000B2240000}"/>
    <cellStyle name="쉼표 [0] 9 2 3 4 2 2 2" xfId="17747" xr:uid="{00000000-0005-0000-0000-0000B3240000}"/>
    <cellStyle name="쉼표 [0] 9 2 3 4 2 3" xfId="14211" xr:uid="{00000000-0005-0000-0000-0000B4240000}"/>
    <cellStyle name="쉼표 [0] 9 2 3 4 3" xfId="8907" xr:uid="{00000000-0005-0000-0000-0000B5240000}"/>
    <cellStyle name="쉼표 [0] 9 2 3 4 3 2" xfId="15979" xr:uid="{00000000-0005-0000-0000-0000B6240000}"/>
    <cellStyle name="쉼표 [0] 9 2 3 4 4" xfId="12443" xr:uid="{00000000-0005-0000-0000-0000B7240000}"/>
    <cellStyle name="쉼표 [0] 9 2 3 5" xfId="6207" xr:uid="{00000000-0005-0000-0000-0000B8240000}"/>
    <cellStyle name="쉼표 [0] 9 2 3 5 2" xfId="9791" xr:uid="{00000000-0005-0000-0000-0000B9240000}"/>
    <cellStyle name="쉼표 [0] 9 2 3 5 2 2" xfId="16863" xr:uid="{00000000-0005-0000-0000-0000BA240000}"/>
    <cellStyle name="쉼표 [0] 9 2 3 5 3" xfId="13327" xr:uid="{00000000-0005-0000-0000-0000BB240000}"/>
    <cellStyle name="쉼표 [0] 9 2 3 6" xfId="7993" xr:uid="{00000000-0005-0000-0000-0000BC240000}"/>
    <cellStyle name="쉼표 [0] 9 2 3 6 2" xfId="15095" xr:uid="{00000000-0005-0000-0000-0000BD240000}"/>
    <cellStyle name="쉼표 [0] 9 2 3 7" xfId="11559" xr:uid="{00000000-0005-0000-0000-0000BE240000}"/>
    <cellStyle name="쉼표 [0] 9 3" xfId="3899" xr:uid="{00000000-0005-0000-0000-0000BF240000}"/>
    <cellStyle name="쉼표 [0] 9 3 2" xfId="4735" xr:uid="{00000000-0005-0000-0000-0000C0240000}"/>
    <cellStyle name="쉼표 [0] 9 3 2 2" xfId="5619" xr:uid="{00000000-0005-0000-0000-0000C1240000}"/>
    <cellStyle name="쉼표 [0] 9 3 2 2 2" xfId="7387" xr:uid="{00000000-0005-0000-0000-0000C2240000}"/>
    <cellStyle name="쉼표 [0] 9 3 2 2 2 2" xfId="10971" xr:uid="{00000000-0005-0000-0000-0000C3240000}"/>
    <cellStyle name="쉼표 [0] 9 3 2 2 2 2 2" xfId="18043" xr:uid="{00000000-0005-0000-0000-0000C4240000}"/>
    <cellStyle name="쉼표 [0] 9 3 2 2 2 3" xfId="14507" xr:uid="{00000000-0005-0000-0000-0000C5240000}"/>
    <cellStyle name="쉼표 [0] 9 3 2 2 3" xfId="9203" xr:uid="{00000000-0005-0000-0000-0000C6240000}"/>
    <cellStyle name="쉼표 [0] 9 3 2 2 3 2" xfId="16275" xr:uid="{00000000-0005-0000-0000-0000C7240000}"/>
    <cellStyle name="쉼표 [0] 9 3 2 2 4" xfId="12739" xr:uid="{00000000-0005-0000-0000-0000C8240000}"/>
    <cellStyle name="쉼표 [0] 9 3 2 3" xfId="6503" xr:uid="{00000000-0005-0000-0000-0000C9240000}"/>
    <cellStyle name="쉼표 [0] 9 3 2 3 2" xfId="10087" xr:uid="{00000000-0005-0000-0000-0000CA240000}"/>
    <cellStyle name="쉼표 [0] 9 3 2 3 2 2" xfId="17159" xr:uid="{00000000-0005-0000-0000-0000CB240000}"/>
    <cellStyle name="쉼표 [0] 9 3 2 3 3" xfId="13623" xr:uid="{00000000-0005-0000-0000-0000CC240000}"/>
    <cellStyle name="쉼표 [0] 9 3 2 4" xfId="8319" xr:uid="{00000000-0005-0000-0000-0000CD240000}"/>
    <cellStyle name="쉼표 [0] 9 3 2 4 2" xfId="15391" xr:uid="{00000000-0005-0000-0000-0000CE240000}"/>
    <cellStyle name="쉼표 [0] 9 3 2 5" xfId="11855" xr:uid="{00000000-0005-0000-0000-0000CF240000}"/>
    <cellStyle name="쉼표 [0] 9 3 3" xfId="5031" xr:uid="{00000000-0005-0000-0000-0000D0240000}"/>
    <cellStyle name="쉼표 [0] 9 3 3 2" xfId="5915" xr:uid="{00000000-0005-0000-0000-0000D1240000}"/>
    <cellStyle name="쉼표 [0] 9 3 3 2 2" xfId="7683" xr:uid="{00000000-0005-0000-0000-0000D2240000}"/>
    <cellStyle name="쉼표 [0] 9 3 3 2 2 2" xfId="11267" xr:uid="{00000000-0005-0000-0000-0000D3240000}"/>
    <cellStyle name="쉼표 [0] 9 3 3 2 2 2 2" xfId="18339" xr:uid="{00000000-0005-0000-0000-0000D4240000}"/>
    <cellStyle name="쉼표 [0] 9 3 3 2 2 3" xfId="14803" xr:uid="{00000000-0005-0000-0000-0000D5240000}"/>
    <cellStyle name="쉼표 [0] 9 3 3 2 3" xfId="9499" xr:uid="{00000000-0005-0000-0000-0000D6240000}"/>
    <cellStyle name="쉼표 [0] 9 3 3 2 3 2" xfId="16571" xr:uid="{00000000-0005-0000-0000-0000D7240000}"/>
    <cellStyle name="쉼표 [0] 9 3 3 2 4" xfId="13035" xr:uid="{00000000-0005-0000-0000-0000D8240000}"/>
    <cellStyle name="쉼표 [0] 9 3 3 3" xfId="6799" xr:uid="{00000000-0005-0000-0000-0000D9240000}"/>
    <cellStyle name="쉼표 [0] 9 3 3 3 2" xfId="10383" xr:uid="{00000000-0005-0000-0000-0000DA240000}"/>
    <cellStyle name="쉼표 [0] 9 3 3 3 2 2" xfId="17455" xr:uid="{00000000-0005-0000-0000-0000DB240000}"/>
    <cellStyle name="쉼표 [0] 9 3 3 3 3" xfId="13919" xr:uid="{00000000-0005-0000-0000-0000DC240000}"/>
    <cellStyle name="쉼표 [0] 9 3 3 4" xfId="8615" xr:uid="{00000000-0005-0000-0000-0000DD240000}"/>
    <cellStyle name="쉼표 [0] 9 3 3 4 2" xfId="15687" xr:uid="{00000000-0005-0000-0000-0000DE240000}"/>
    <cellStyle name="쉼표 [0] 9 3 3 5" xfId="12151" xr:uid="{00000000-0005-0000-0000-0000DF240000}"/>
    <cellStyle name="쉼표 [0] 9 3 4" xfId="5325" xr:uid="{00000000-0005-0000-0000-0000E0240000}"/>
    <cellStyle name="쉼표 [0] 9 3 4 2" xfId="7093" xr:uid="{00000000-0005-0000-0000-0000E1240000}"/>
    <cellStyle name="쉼표 [0] 9 3 4 2 2" xfId="10677" xr:uid="{00000000-0005-0000-0000-0000E2240000}"/>
    <cellStyle name="쉼표 [0] 9 3 4 2 2 2" xfId="17749" xr:uid="{00000000-0005-0000-0000-0000E3240000}"/>
    <cellStyle name="쉼표 [0] 9 3 4 2 3" xfId="14213" xr:uid="{00000000-0005-0000-0000-0000E4240000}"/>
    <cellStyle name="쉼표 [0] 9 3 4 3" xfId="8909" xr:uid="{00000000-0005-0000-0000-0000E5240000}"/>
    <cellStyle name="쉼표 [0] 9 3 4 3 2" xfId="15981" xr:uid="{00000000-0005-0000-0000-0000E6240000}"/>
    <cellStyle name="쉼표 [0] 9 3 4 4" xfId="12445" xr:uid="{00000000-0005-0000-0000-0000E7240000}"/>
    <cellStyle name="쉼표 [0] 9 3 5" xfId="6209" xr:uid="{00000000-0005-0000-0000-0000E8240000}"/>
    <cellStyle name="쉼표 [0] 9 3 5 2" xfId="9793" xr:uid="{00000000-0005-0000-0000-0000E9240000}"/>
    <cellStyle name="쉼표 [0] 9 3 5 2 2" xfId="16865" xr:uid="{00000000-0005-0000-0000-0000EA240000}"/>
    <cellStyle name="쉼표 [0] 9 3 5 3" xfId="13329" xr:uid="{00000000-0005-0000-0000-0000EB240000}"/>
    <cellStyle name="쉼표 [0] 9 3 6" xfId="7995" xr:uid="{00000000-0005-0000-0000-0000EC240000}"/>
    <cellStyle name="쉼표 [0] 9 3 6 2" xfId="15097" xr:uid="{00000000-0005-0000-0000-0000ED240000}"/>
    <cellStyle name="쉼표 [0] 9 3 7" xfId="11561" xr:uid="{00000000-0005-0000-0000-0000EE240000}"/>
    <cellStyle name="쉼표 [0] 9 4" xfId="3900" xr:uid="{00000000-0005-0000-0000-0000EF240000}"/>
    <cellStyle name="쉼표 [0] 9 5" xfId="4631" xr:uid="{00000000-0005-0000-0000-0000F0240000}"/>
    <cellStyle name="쉼표 [0] 9 5 2" xfId="5515" xr:uid="{00000000-0005-0000-0000-0000F1240000}"/>
    <cellStyle name="쉼표 [0] 9 5 2 2" xfId="7283" xr:uid="{00000000-0005-0000-0000-0000F2240000}"/>
    <cellStyle name="쉼표 [0] 9 5 2 2 2" xfId="10867" xr:uid="{00000000-0005-0000-0000-0000F3240000}"/>
    <cellStyle name="쉼표 [0] 9 5 2 2 2 2" xfId="17939" xr:uid="{00000000-0005-0000-0000-0000F4240000}"/>
    <cellStyle name="쉼표 [0] 9 5 2 2 3" xfId="14403" xr:uid="{00000000-0005-0000-0000-0000F5240000}"/>
    <cellStyle name="쉼표 [0] 9 5 2 3" xfId="9099" xr:uid="{00000000-0005-0000-0000-0000F6240000}"/>
    <cellStyle name="쉼표 [0] 9 5 2 3 2" xfId="16171" xr:uid="{00000000-0005-0000-0000-0000F7240000}"/>
    <cellStyle name="쉼표 [0] 9 5 2 4" xfId="12635" xr:uid="{00000000-0005-0000-0000-0000F8240000}"/>
    <cellStyle name="쉼표 [0] 9 5 3" xfId="6399" xr:uid="{00000000-0005-0000-0000-0000F9240000}"/>
    <cellStyle name="쉼표 [0] 9 5 3 2" xfId="9983" xr:uid="{00000000-0005-0000-0000-0000FA240000}"/>
    <cellStyle name="쉼표 [0] 9 5 3 2 2" xfId="17055" xr:uid="{00000000-0005-0000-0000-0000FB240000}"/>
    <cellStyle name="쉼표 [0] 9 5 3 3" xfId="13519" xr:uid="{00000000-0005-0000-0000-0000FC240000}"/>
    <cellStyle name="쉼표 [0] 9 5 4" xfId="8215" xr:uid="{00000000-0005-0000-0000-0000FD240000}"/>
    <cellStyle name="쉼표 [0] 9 5 4 2" xfId="15287" xr:uid="{00000000-0005-0000-0000-0000FE240000}"/>
    <cellStyle name="쉼표 [0] 9 5 5" xfId="11751" xr:uid="{00000000-0005-0000-0000-0000FF240000}"/>
    <cellStyle name="쉼표 [0] 9 6" xfId="4927" xr:uid="{00000000-0005-0000-0000-000000250000}"/>
    <cellStyle name="쉼표 [0] 9 6 2" xfId="5811" xr:uid="{00000000-0005-0000-0000-000001250000}"/>
    <cellStyle name="쉼표 [0] 9 6 2 2" xfId="7579" xr:uid="{00000000-0005-0000-0000-000002250000}"/>
    <cellStyle name="쉼표 [0] 9 6 2 2 2" xfId="11163" xr:uid="{00000000-0005-0000-0000-000003250000}"/>
    <cellStyle name="쉼표 [0] 9 6 2 2 2 2" xfId="18235" xr:uid="{00000000-0005-0000-0000-000004250000}"/>
    <cellStyle name="쉼표 [0] 9 6 2 2 3" xfId="14699" xr:uid="{00000000-0005-0000-0000-000005250000}"/>
    <cellStyle name="쉼표 [0] 9 6 2 3" xfId="9395" xr:uid="{00000000-0005-0000-0000-000006250000}"/>
    <cellStyle name="쉼표 [0] 9 6 2 3 2" xfId="16467" xr:uid="{00000000-0005-0000-0000-000007250000}"/>
    <cellStyle name="쉼표 [0] 9 6 2 4" xfId="12931" xr:uid="{00000000-0005-0000-0000-000008250000}"/>
    <cellStyle name="쉼표 [0] 9 6 3" xfId="6695" xr:uid="{00000000-0005-0000-0000-000009250000}"/>
    <cellStyle name="쉼표 [0] 9 6 3 2" xfId="10279" xr:uid="{00000000-0005-0000-0000-00000A250000}"/>
    <cellStyle name="쉼표 [0] 9 6 3 2 2" xfId="17351" xr:uid="{00000000-0005-0000-0000-00000B250000}"/>
    <cellStyle name="쉼표 [0] 9 6 3 3" xfId="13815" xr:uid="{00000000-0005-0000-0000-00000C250000}"/>
    <cellStyle name="쉼표 [0] 9 6 4" xfId="8511" xr:uid="{00000000-0005-0000-0000-00000D250000}"/>
    <cellStyle name="쉼표 [0] 9 6 4 2" xfId="15583" xr:uid="{00000000-0005-0000-0000-00000E250000}"/>
    <cellStyle name="쉼표 [0] 9 6 5" xfId="12047" xr:uid="{00000000-0005-0000-0000-00000F250000}"/>
    <cellStyle name="쉼표 [0] 9 7" xfId="5221" xr:uid="{00000000-0005-0000-0000-000010250000}"/>
    <cellStyle name="쉼표 [0] 9 7 2" xfId="6989" xr:uid="{00000000-0005-0000-0000-000011250000}"/>
    <cellStyle name="쉼표 [0] 9 7 2 2" xfId="10573" xr:uid="{00000000-0005-0000-0000-000012250000}"/>
    <cellStyle name="쉼표 [0] 9 7 2 2 2" xfId="17645" xr:uid="{00000000-0005-0000-0000-000013250000}"/>
    <cellStyle name="쉼표 [0] 9 7 2 3" xfId="14109" xr:uid="{00000000-0005-0000-0000-000014250000}"/>
    <cellStyle name="쉼표 [0] 9 7 3" xfId="8805" xr:uid="{00000000-0005-0000-0000-000015250000}"/>
    <cellStyle name="쉼표 [0] 9 7 3 2" xfId="15877" xr:uid="{00000000-0005-0000-0000-000016250000}"/>
    <cellStyle name="쉼표 [0] 9 7 4" xfId="12341" xr:uid="{00000000-0005-0000-0000-000017250000}"/>
    <cellStyle name="쉼표 [0] 9 8" xfId="6105" xr:uid="{00000000-0005-0000-0000-000018250000}"/>
    <cellStyle name="쉼표 [0] 9 8 2" xfId="9689" xr:uid="{00000000-0005-0000-0000-000019250000}"/>
    <cellStyle name="쉼표 [0] 9 8 2 2" xfId="16761" xr:uid="{00000000-0005-0000-0000-00001A250000}"/>
    <cellStyle name="쉼표 [0] 9 8 3" xfId="13225" xr:uid="{00000000-0005-0000-0000-00001B250000}"/>
    <cellStyle name="쉼표 [0] 9 9" xfId="7877" xr:uid="{00000000-0005-0000-0000-00001C250000}"/>
    <cellStyle name="쉼표 [0] 9 9 2" xfId="14993" xr:uid="{00000000-0005-0000-0000-00001D250000}"/>
    <cellStyle name="쉼표 [0] 9_010_주택건설" xfId="3901" xr:uid="{00000000-0005-0000-0000-00001E250000}"/>
    <cellStyle name="쉼표 [0]_15.외국인 국적별 등록현황" xfId="82" xr:uid="{00000000-0005-0000-0000-00001F250000}"/>
    <cellStyle name="스타일 1" xfId="83" xr:uid="{00000000-0005-0000-0000-000020250000}"/>
    <cellStyle name="스타일 1 2" xfId="481" xr:uid="{00000000-0005-0000-0000-000021250000}"/>
    <cellStyle name="스타일 1 2 2" xfId="1412" xr:uid="{00000000-0005-0000-0000-000022250000}"/>
    <cellStyle name="스타일 1 2 2 2" xfId="3902" xr:uid="{00000000-0005-0000-0000-000023250000}"/>
    <cellStyle name="스타일 1 2 3" xfId="3903" xr:uid="{00000000-0005-0000-0000-000024250000}"/>
    <cellStyle name="스타일 1 3" xfId="482" xr:uid="{00000000-0005-0000-0000-000025250000}"/>
    <cellStyle name="연결된 셀 2" xfId="84" xr:uid="{00000000-0005-0000-0000-000026250000}"/>
    <cellStyle name="연결된 셀 2 2" xfId="484" xr:uid="{00000000-0005-0000-0000-000027250000}"/>
    <cellStyle name="연결된 셀 2 2 2" xfId="1413" xr:uid="{00000000-0005-0000-0000-000028250000}"/>
    <cellStyle name="연결된 셀 2 2 2 2" xfId="3905" xr:uid="{00000000-0005-0000-0000-000029250000}"/>
    <cellStyle name="연결된 셀 2 2 2 3" xfId="3906" xr:uid="{00000000-0005-0000-0000-00002A250000}"/>
    <cellStyle name="연결된 셀 2 2 2 4" xfId="3904" xr:uid="{00000000-0005-0000-0000-00002B250000}"/>
    <cellStyle name="연결된 셀 2 2 3" xfId="3907" xr:uid="{00000000-0005-0000-0000-00002C250000}"/>
    <cellStyle name="연결된 셀 2 3" xfId="1414" xr:uid="{00000000-0005-0000-0000-00002D250000}"/>
    <cellStyle name="연결된 셀 2 3 2" xfId="3908" xr:uid="{00000000-0005-0000-0000-00002E250000}"/>
    <cellStyle name="연결된 셀 3" xfId="85" xr:uid="{00000000-0005-0000-0000-00002F250000}"/>
    <cellStyle name="연결된 셀 3 2" xfId="1415" xr:uid="{00000000-0005-0000-0000-000030250000}"/>
    <cellStyle name="연결된 셀 3 2 2" xfId="3909" xr:uid="{00000000-0005-0000-0000-000031250000}"/>
    <cellStyle name="연결된 셀 3 3" xfId="3910" xr:uid="{00000000-0005-0000-0000-000032250000}"/>
    <cellStyle name="연결된 셀 3_012_보건및사회보장" xfId="3911" xr:uid="{00000000-0005-0000-0000-000033250000}"/>
    <cellStyle name="연결된 셀 4" xfId="483" xr:uid="{00000000-0005-0000-0000-000034250000}"/>
    <cellStyle name="연결된 셀 4 2" xfId="3912" xr:uid="{00000000-0005-0000-0000-000035250000}"/>
    <cellStyle name="연결된 셀 4 3" xfId="1416" xr:uid="{00000000-0005-0000-0000-000036250000}"/>
    <cellStyle name="연결된 셀 5" xfId="3913" xr:uid="{00000000-0005-0000-0000-000037250000}"/>
    <cellStyle name="연결된 셀 5 2" xfId="3914" xr:uid="{00000000-0005-0000-0000-000038250000}"/>
    <cellStyle name="연결된 셀 5 3" xfId="3915" xr:uid="{00000000-0005-0000-0000-000039250000}"/>
    <cellStyle name="연결된 셀 6" xfId="4444" xr:uid="{00000000-0005-0000-0000-00003A250000}"/>
    <cellStyle name="연결된 셀 7" xfId="4479" xr:uid="{00000000-0005-0000-0000-00003B250000}"/>
    <cellStyle name="연결된 셀 8" xfId="4511" xr:uid="{00000000-0005-0000-0000-00003C250000}"/>
    <cellStyle name="요약 2" xfId="86" xr:uid="{00000000-0005-0000-0000-00003D250000}"/>
    <cellStyle name="요약 2 2" xfId="486" xr:uid="{00000000-0005-0000-0000-00003E250000}"/>
    <cellStyle name="요약 2 2 2" xfId="487" xr:uid="{00000000-0005-0000-0000-00003F250000}"/>
    <cellStyle name="요약 2 2 3" xfId="3916" xr:uid="{00000000-0005-0000-0000-000040250000}"/>
    <cellStyle name="요약 2 3" xfId="488" xr:uid="{00000000-0005-0000-0000-000041250000}"/>
    <cellStyle name="요약 2 4" xfId="1417" xr:uid="{00000000-0005-0000-0000-000042250000}"/>
    <cellStyle name="요약 2 4 2" xfId="1418" xr:uid="{00000000-0005-0000-0000-000043250000}"/>
    <cellStyle name="요약 2 4 3" xfId="3917" xr:uid="{00000000-0005-0000-0000-000044250000}"/>
    <cellStyle name="요약 2 5" xfId="3918" xr:uid="{00000000-0005-0000-0000-000045250000}"/>
    <cellStyle name="요약 3" xfId="87" xr:uid="{00000000-0005-0000-0000-000046250000}"/>
    <cellStyle name="요약 3 2" xfId="1419" xr:uid="{00000000-0005-0000-0000-000047250000}"/>
    <cellStyle name="요약 3 2 2" xfId="3919" xr:uid="{00000000-0005-0000-0000-000048250000}"/>
    <cellStyle name="요약 3 3" xfId="3920" xr:uid="{00000000-0005-0000-0000-000049250000}"/>
    <cellStyle name="요약 3_012_보건및사회보장" xfId="3921" xr:uid="{00000000-0005-0000-0000-00004A250000}"/>
    <cellStyle name="요약 4" xfId="485" xr:uid="{00000000-0005-0000-0000-00004B250000}"/>
    <cellStyle name="요약 4 2" xfId="3922" xr:uid="{00000000-0005-0000-0000-00004C250000}"/>
    <cellStyle name="요약 4 3" xfId="1420" xr:uid="{00000000-0005-0000-0000-00004D250000}"/>
    <cellStyle name="요약 5" xfId="3923" xr:uid="{00000000-0005-0000-0000-00004E250000}"/>
    <cellStyle name="요약 5 2" xfId="3924" xr:uid="{00000000-0005-0000-0000-00004F250000}"/>
    <cellStyle name="요약 5 3" xfId="3925" xr:uid="{00000000-0005-0000-0000-000050250000}"/>
    <cellStyle name="요약 6" xfId="4445" xr:uid="{00000000-0005-0000-0000-000051250000}"/>
    <cellStyle name="요약 7" xfId="4480" xr:uid="{00000000-0005-0000-0000-000052250000}"/>
    <cellStyle name="요약 8" xfId="4512" xr:uid="{00000000-0005-0000-0000-000053250000}"/>
    <cellStyle name="입력 2" xfId="88" xr:uid="{00000000-0005-0000-0000-000054250000}"/>
    <cellStyle name="입력 2 2" xfId="490" xr:uid="{00000000-0005-0000-0000-000055250000}"/>
    <cellStyle name="입력 2 2 2" xfId="491" xr:uid="{00000000-0005-0000-0000-000056250000}"/>
    <cellStyle name="입력 2 2 2 2" xfId="1421" xr:uid="{00000000-0005-0000-0000-000057250000}"/>
    <cellStyle name="입력 2 2 2 2 2" xfId="3926" xr:uid="{00000000-0005-0000-0000-000058250000}"/>
    <cellStyle name="입력 2 2 2 3" xfId="3927" xr:uid="{00000000-0005-0000-0000-000059250000}"/>
    <cellStyle name="입력 2 2 3" xfId="3928" xr:uid="{00000000-0005-0000-0000-00005A250000}"/>
    <cellStyle name="입력 2 2 3 2" xfId="3929" xr:uid="{00000000-0005-0000-0000-00005B250000}"/>
    <cellStyle name="입력 2 2 4" xfId="3930" xr:uid="{00000000-0005-0000-0000-00005C250000}"/>
    <cellStyle name="입력 2 3" xfId="492" xr:uid="{00000000-0005-0000-0000-00005D250000}"/>
    <cellStyle name="입력 2 3 2" xfId="1422" xr:uid="{00000000-0005-0000-0000-00005E250000}"/>
    <cellStyle name="입력 2 3 2 2" xfId="3931" xr:uid="{00000000-0005-0000-0000-00005F250000}"/>
    <cellStyle name="입력 2 3 3" xfId="3932" xr:uid="{00000000-0005-0000-0000-000060250000}"/>
    <cellStyle name="입력 2 4" xfId="1423" xr:uid="{00000000-0005-0000-0000-000061250000}"/>
    <cellStyle name="입력 2 4 2" xfId="1424" xr:uid="{00000000-0005-0000-0000-000062250000}"/>
    <cellStyle name="입력 2 4 3" xfId="3933" xr:uid="{00000000-0005-0000-0000-000063250000}"/>
    <cellStyle name="입력 2 5" xfId="3934" xr:uid="{00000000-0005-0000-0000-000064250000}"/>
    <cellStyle name="입력 2 6" xfId="3935" xr:uid="{00000000-0005-0000-0000-000065250000}"/>
    <cellStyle name="입력 3" xfId="89" xr:uid="{00000000-0005-0000-0000-000066250000}"/>
    <cellStyle name="입력 3 2" xfId="1425" xr:uid="{00000000-0005-0000-0000-000067250000}"/>
    <cellStyle name="입력 3 2 2" xfId="3936" xr:uid="{00000000-0005-0000-0000-000068250000}"/>
    <cellStyle name="입력 3 2 3" xfId="3937" xr:uid="{00000000-0005-0000-0000-000069250000}"/>
    <cellStyle name="입력 3 3" xfId="3938" xr:uid="{00000000-0005-0000-0000-00006A250000}"/>
    <cellStyle name="입력 3 4" xfId="3939" xr:uid="{00000000-0005-0000-0000-00006B250000}"/>
    <cellStyle name="입력 3_012_보건및사회보장" xfId="3940" xr:uid="{00000000-0005-0000-0000-00006C250000}"/>
    <cellStyle name="입력 4" xfId="489" xr:uid="{00000000-0005-0000-0000-00006D250000}"/>
    <cellStyle name="입력 4 2" xfId="3941" xr:uid="{00000000-0005-0000-0000-00006E250000}"/>
    <cellStyle name="입력 4 3" xfId="3942" xr:uid="{00000000-0005-0000-0000-00006F250000}"/>
    <cellStyle name="입력 4 4" xfId="1426" xr:uid="{00000000-0005-0000-0000-000070250000}"/>
    <cellStyle name="입력 5" xfId="3943" xr:uid="{00000000-0005-0000-0000-000071250000}"/>
    <cellStyle name="입력 5 2" xfId="3944" xr:uid="{00000000-0005-0000-0000-000072250000}"/>
    <cellStyle name="입력 5 3" xfId="3945" xr:uid="{00000000-0005-0000-0000-000073250000}"/>
    <cellStyle name="입력 6" xfId="4446" xr:uid="{00000000-0005-0000-0000-000074250000}"/>
    <cellStyle name="입력 7" xfId="4481" xr:uid="{00000000-0005-0000-0000-000075250000}"/>
    <cellStyle name="입력 8" xfId="4513" xr:uid="{00000000-0005-0000-0000-000076250000}"/>
    <cellStyle name="자리수" xfId="90" xr:uid="{00000000-0005-0000-0000-000077250000}"/>
    <cellStyle name="자리수 2" xfId="1427" xr:uid="{00000000-0005-0000-0000-000078250000}"/>
    <cellStyle name="자리수0" xfId="91" xr:uid="{00000000-0005-0000-0000-000079250000}"/>
    <cellStyle name="자리수0 2" xfId="493" xr:uid="{00000000-0005-0000-0000-00007A250000}"/>
    <cellStyle name="자리수0 2 2" xfId="3946" xr:uid="{00000000-0005-0000-0000-00007B250000}"/>
    <cellStyle name="작은제목" xfId="92" xr:uid="{00000000-0005-0000-0000-00007C250000}"/>
    <cellStyle name="작은제목 2" xfId="1428" xr:uid="{00000000-0005-0000-0000-00007D250000}"/>
    <cellStyle name="작은제목 3" xfId="3947" xr:uid="{00000000-0005-0000-0000-00007E250000}"/>
    <cellStyle name="제목 1 2" xfId="93" xr:uid="{00000000-0005-0000-0000-00007F250000}"/>
    <cellStyle name="제목 1 2 2" xfId="496" xr:uid="{00000000-0005-0000-0000-000080250000}"/>
    <cellStyle name="제목 1 2 2 2" xfId="1429" xr:uid="{00000000-0005-0000-0000-000081250000}"/>
    <cellStyle name="제목 1 2 2 2 2" xfId="3949" xr:uid="{00000000-0005-0000-0000-000082250000}"/>
    <cellStyle name="제목 1 2 2 2 3" xfId="3950" xr:uid="{00000000-0005-0000-0000-000083250000}"/>
    <cellStyle name="제목 1 2 2 2 4" xfId="3948" xr:uid="{00000000-0005-0000-0000-000084250000}"/>
    <cellStyle name="제목 1 2 2 3" xfId="3951" xr:uid="{00000000-0005-0000-0000-000085250000}"/>
    <cellStyle name="제목 1 2 3" xfId="1430" xr:uid="{00000000-0005-0000-0000-000086250000}"/>
    <cellStyle name="제목 1 2 3 2" xfId="3952" xr:uid="{00000000-0005-0000-0000-000087250000}"/>
    <cellStyle name="제목 1 3" xfId="94" xr:uid="{00000000-0005-0000-0000-000088250000}"/>
    <cellStyle name="제목 1 3 2" xfId="1431" xr:uid="{00000000-0005-0000-0000-000089250000}"/>
    <cellStyle name="제목 1 3 3" xfId="3953" xr:uid="{00000000-0005-0000-0000-00008A250000}"/>
    <cellStyle name="제목 1 3_012_보건및사회보장" xfId="3954" xr:uid="{00000000-0005-0000-0000-00008B250000}"/>
    <cellStyle name="제목 1 4" xfId="495" xr:uid="{00000000-0005-0000-0000-00008C250000}"/>
    <cellStyle name="제목 1 4 2" xfId="3955" xr:uid="{00000000-0005-0000-0000-00008D250000}"/>
    <cellStyle name="제목 1 5" xfId="3956" xr:uid="{00000000-0005-0000-0000-00008E250000}"/>
    <cellStyle name="제목 1 5 2" xfId="3957" xr:uid="{00000000-0005-0000-0000-00008F250000}"/>
    <cellStyle name="제목 1 5 3" xfId="3958" xr:uid="{00000000-0005-0000-0000-000090250000}"/>
    <cellStyle name="제목 1 6" xfId="4450" xr:uid="{00000000-0005-0000-0000-000091250000}"/>
    <cellStyle name="제목 1 7" xfId="4482" xr:uid="{00000000-0005-0000-0000-000092250000}"/>
    <cellStyle name="제목 1 8" xfId="4515" xr:uid="{00000000-0005-0000-0000-000093250000}"/>
    <cellStyle name="제목 10" xfId="3959" xr:uid="{00000000-0005-0000-0000-000094250000}"/>
    <cellStyle name="제목 11" xfId="3960" xr:uid="{00000000-0005-0000-0000-000095250000}"/>
    <cellStyle name="제목 12" xfId="3961" xr:uid="{00000000-0005-0000-0000-000096250000}"/>
    <cellStyle name="제목 13" xfId="3962" xr:uid="{00000000-0005-0000-0000-000097250000}"/>
    <cellStyle name="제목 14" xfId="3963" xr:uid="{00000000-0005-0000-0000-000098250000}"/>
    <cellStyle name="제목 15" xfId="3964" xr:uid="{00000000-0005-0000-0000-000099250000}"/>
    <cellStyle name="제목 16" xfId="3965" xr:uid="{00000000-0005-0000-0000-00009A250000}"/>
    <cellStyle name="제목 17" xfId="3966" xr:uid="{00000000-0005-0000-0000-00009B250000}"/>
    <cellStyle name="제목 18" xfId="3967" xr:uid="{00000000-0005-0000-0000-00009C250000}"/>
    <cellStyle name="제목 19" xfId="3968" xr:uid="{00000000-0005-0000-0000-00009D250000}"/>
    <cellStyle name="제목 2 2" xfId="95" xr:uid="{00000000-0005-0000-0000-00009E250000}"/>
    <cellStyle name="제목 2 2 2" xfId="498" xr:uid="{00000000-0005-0000-0000-00009F250000}"/>
    <cellStyle name="제목 2 2 2 2" xfId="1432" xr:uid="{00000000-0005-0000-0000-0000A0250000}"/>
    <cellStyle name="제목 2 2 2 2 2" xfId="3970" xr:uid="{00000000-0005-0000-0000-0000A1250000}"/>
    <cellStyle name="제목 2 2 2 2 3" xfId="3971" xr:uid="{00000000-0005-0000-0000-0000A2250000}"/>
    <cellStyle name="제목 2 2 2 2 4" xfId="3969" xr:uid="{00000000-0005-0000-0000-0000A3250000}"/>
    <cellStyle name="제목 2 2 2 3" xfId="3972" xr:uid="{00000000-0005-0000-0000-0000A4250000}"/>
    <cellStyle name="제목 2 2 3" xfId="1433" xr:uid="{00000000-0005-0000-0000-0000A5250000}"/>
    <cellStyle name="제목 2 2 3 2" xfId="3973" xr:uid="{00000000-0005-0000-0000-0000A6250000}"/>
    <cellStyle name="제목 2 3" xfId="96" xr:uid="{00000000-0005-0000-0000-0000A7250000}"/>
    <cellStyle name="제목 2 3 2" xfId="1434" xr:uid="{00000000-0005-0000-0000-0000A8250000}"/>
    <cellStyle name="제목 2 3 3" xfId="3974" xr:uid="{00000000-0005-0000-0000-0000A9250000}"/>
    <cellStyle name="제목 2 3_012_보건및사회보장" xfId="3975" xr:uid="{00000000-0005-0000-0000-0000AA250000}"/>
    <cellStyle name="제목 2 4" xfId="497" xr:uid="{00000000-0005-0000-0000-0000AB250000}"/>
    <cellStyle name="제목 2 4 2" xfId="3976" xr:uid="{00000000-0005-0000-0000-0000AC250000}"/>
    <cellStyle name="제목 2 5" xfId="3977" xr:uid="{00000000-0005-0000-0000-0000AD250000}"/>
    <cellStyle name="제목 2 5 2" xfId="3978" xr:uid="{00000000-0005-0000-0000-0000AE250000}"/>
    <cellStyle name="제목 2 5 3" xfId="3979" xr:uid="{00000000-0005-0000-0000-0000AF250000}"/>
    <cellStyle name="제목 2 6" xfId="4451" xr:uid="{00000000-0005-0000-0000-0000B0250000}"/>
    <cellStyle name="제목 2 7" xfId="4483" xr:uid="{00000000-0005-0000-0000-0000B1250000}"/>
    <cellStyle name="제목 2 8" xfId="4516" xr:uid="{00000000-0005-0000-0000-0000B2250000}"/>
    <cellStyle name="제목 20" xfId="4345" xr:uid="{00000000-0005-0000-0000-0000B3250000}"/>
    <cellStyle name="제목 21" xfId="4344" xr:uid="{00000000-0005-0000-0000-0000B4250000}"/>
    <cellStyle name="제목 22" xfId="4514" xr:uid="{00000000-0005-0000-0000-0000B5250000}"/>
    <cellStyle name="제목 23" xfId="1517" xr:uid="{00000000-0005-0000-0000-0000B6250000}"/>
    <cellStyle name="제목 24" xfId="4608" xr:uid="{00000000-0005-0000-0000-0000B7250000}"/>
    <cellStyle name="제목 3 2" xfId="97" xr:uid="{00000000-0005-0000-0000-0000B8250000}"/>
    <cellStyle name="제목 3 2 2" xfId="500" xr:uid="{00000000-0005-0000-0000-0000B9250000}"/>
    <cellStyle name="제목 3 2 2 2" xfId="1435" xr:uid="{00000000-0005-0000-0000-0000BA250000}"/>
    <cellStyle name="제목 3 2 2 2 2" xfId="3981" xr:uid="{00000000-0005-0000-0000-0000BB250000}"/>
    <cellStyle name="제목 3 2 2 2 2 2" xfId="7997" xr:uid="{00000000-0005-0000-0000-0000BC250000}"/>
    <cellStyle name="제목 3 2 2 2 3" xfId="3982" xr:uid="{00000000-0005-0000-0000-0000BD250000}"/>
    <cellStyle name="제목 3 2 2 2 4" xfId="3980" xr:uid="{00000000-0005-0000-0000-0000BE250000}"/>
    <cellStyle name="제목 3 2 2 2 4 2" xfId="7996" xr:uid="{00000000-0005-0000-0000-0000BF250000}"/>
    <cellStyle name="제목 3 2 2 3" xfId="3983" xr:uid="{00000000-0005-0000-0000-0000C0250000}"/>
    <cellStyle name="제목 3 2 2 4" xfId="7878" xr:uid="{00000000-0005-0000-0000-0000C1250000}"/>
    <cellStyle name="제목 3 2 3" xfId="1436" xr:uid="{00000000-0005-0000-0000-0000C2250000}"/>
    <cellStyle name="제목 3 2 3 2" xfId="3984" xr:uid="{00000000-0005-0000-0000-0000C3250000}"/>
    <cellStyle name="제목 3 2 3 3" xfId="7899" xr:uid="{00000000-0005-0000-0000-0000C4250000}"/>
    <cellStyle name="제목 3 2 4" xfId="1526" xr:uid="{00000000-0005-0000-0000-0000C5250000}"/>
    <cellStyle name="제목 3 2 4 2" xfId="7909" xr:uid="{00000000-0005-0000-0000-0000C6250000}"/>
    <cellStyle name="제목 3 2 5" xfId="7851" xr:uid="{00000000-0005-0000-0000-0000C7250000}"/>
    <cellStyle name="제목 3 3" xfId="98" xr:uid="{00000000-0005-0000-0000-0000C8250000}"/>
    <cellStyle name="제목 3 3 2" xfId="1437" xr:uid="{00000000-0005-0000-0000-0000C9250000}"/>
    <cellStyle name="제목 3 3 2 2" xfId="1528" xr:uid="{00000000-0005-0000-0000-0000CA250000}"/>
    <cellStyle name="제목 3 3 2 2 2" xfId="7911" xr:uid="{00000000-0005-0000-0000-0000CB250000}"/>
    <cellStyle name="제목 3 3 2 3" xfId="7900" xr:uid="{00000000-0005-0000-0000-0000CC250000}"/>
    <cellStyle name="제목 3 3 3" xfId="3985" xr:uid="{00000000-0005-0000-0000-0000CD250000}"/>
    <cellStyle name="제목 3 3 3 2" xfId="7998" xr:uid="{00000000-0005-0000-0000-0000CE250000}"/>
    <cellStyle name="제목 3 3 4" xfId="1527" xr:uid="{00000000-0005-0000-0000-0000CF250000}"/>
    <cellStyle name="제목 3 3 4 2" xfId="7910" xr:uid="{00000000-0005-0000-0000-0000D0250000}"/>
    <cellStyle name="제목 3 3 5" xfId="7852" xr:uid="{00000000-0005-0000-0000-0000D1250000}"/>
    <cellStyle name="제목 3 3_012_보건및사회보장" xfId="3986" xr:uid="{00000000-0005-0000-0000-0000D2250000}"/>
    <cellStyle name="제목 3 4" xfId="499" xr:uid="{00000000-0005-0000-0000-0000D3250000}"/>
    <cellStyle name="제목 3 4 2" xfId="3987" xr:uid="{00000000-0005-0000-0000-0000D4250000}"/>
    <cellStyle name="제목 3 4 2 2" xfId="7999" xr:uid="{00000000-0005-0000-0000-0000D5250000}"/>
    <cellStyle name="제목 3 5" xfId="3988" xr:uid="{00000000-0005-0000-0000-0000D6250000}"/>
    <cellStyle name="제목 3 5 2" xfId="3989" xr:uid="{00000000-0005-0000-0000-0000D7250000}"/>
    <cellStyle name="제목 3 5 2 2" xfId="8001" xr:uid="{00000000-0005-0000-0000-0000D8250000}"/>
    <cellStyle name="제목 3 5 3" xfId="3990" xr:uid="{00000000-0005-0000-0000-0000D9250000}"/>
    <cellStyle name="제목 3 5 3 2" xfId="8002" xr:uid="{00000000-0005-0000-0000-0000DA250000}"/>
    <cellStyle name="제목 3 5 4" xfId="8000" xr:uid="{00000000-0005-0000-0000-0000DB250000}"/>
    <cellStyle name="제목 3 6" xfId="4452" xr:uid="{00000000-0005-0000-0000-0000DC250000}"/>
    <cellStyle name="제목 3 6 2" xfId="8105" xr:uid="{00000000-0005-0000-0000-0000DD250000}"/>
    <cellStyle name="제목 3 7" xfId="4484" xr:uid="{00000000-0005-0000-0000-0000DE250000}"/>
    <cellStyle name="제목 3 7 2" xfId="8107" xr:uid="{00000000-0005-0000-0000-0000DF250000}"/>
    <cellStyle name="제목 3 8" xfId="4517" xr:uid="{00000000-0005-0000-0000-0000E0250000}"/>
    <cellStyle name="제목 3 8 2" xfId="8109" xr:uid="{00000000-0005-0000-0000-0000E1250000}"/>
    <cellStyle name="제목 3 9" xfId="1525" xr:uid="{00000000-0005-0000-0000-0000E2250000}"/>
    <cellStyle name="제목 3 9 2" xfId="7908" xr:uid="{00000000-0005-0000-0000-0000E3250000}"/>
    <cellStyle name="제목 4 2" xfId="99" xr:uid="{00000000-0005-0000-0000-0000E4250000}"/>
    <cellStyle name="제목 4 2 2" xfId="502" xr:uid="{00000000-0005-0000-0000-0000E5250000}"/>
    <cellStyle name="제목 4 2 2 2" xfId="1438" xr:uid="{00000000-0005-0000-0000-0000E6250000}"/>
    <cellStyle name="제목 4 2 2 2 2" xfId="3992" xr:uid="{00000000-0005-0000-0000-0000E7250000}"/>
    <cellStyle name="제목 4 2 2 2 3" xfId="3993" xr:uid="{00000000-0005-0000-0000-0000E8250000}"/>
    <cellStyle name="제목 4 2 2 2 4" xfId="3991" xr:uid="{00000000-0005-0000-0000-0000E9250000}"/>
    <cellStyle name="제목 4 2 2 3" xfId="3994" xr:uid="{00000000-0005-0000-0000-0000EA250000}"/>
    <cellStyle name="제목 4 2 3" xfId="1439" xr:uid="{00000000-0005-0000-0000-0000EB250000}"/>
    <cellStyle name="제목 4 2 3 2" xfId="3995" xr:uid="{00000000-0005-0000-0000-0000EC250000}"/>
    <cellStyle name="제목 4 3" xfId="100" xr:uid="{00000000-0005-0000-0000-0000ED250000}"/>
    <cellStyle name="제목 4 3 2" xfId="1440" xr:uid="{00000000-0005-0000-0000-0000EE250000}"/>
    <cellStyle name="제목 4 3 3" xfId="3996" xr:uid="{00000000-0005-0000-0000-0000EF250000}"/>
    <cellStyle name="제목 4 3_012_보건및사회보장" xfId="3997" xr:uid="{00000000-0005-0000-0000-0000F0250000}"/>
    <cellStyle name="제목 4 4" xfId="501" xr:uid="{00000000-0005-0000-0000-0000F1250000}"/>
    <cellStyle name="제목 4 4 2" xfId="3998" xr:uid="{00000000-0005-0000-0000-0000F2250000}"/>
    <cellStyle name="제목 4 5" xfId="3999" xr:uid="{00000000-0005-0000-0000-0000F3250000}"/>
    <cellStyle name="제목 4 5 2" xfId="4000" xr:uid="{00000000-0005-0000-0000-0000F4250000}"/>
    <cellStyle name="제목 4 5 3" xfId="4001" xr:uid="{00000000-0005-0000-0000-0000F5250000}"/>
    <cellStyle name="제목 4 6" xfId="4453" xr:uid="{00000000-0005-0000-0000-0000F6250000}"/>
    <cellStyle name="제목 4 7" xfId="4485" xr:uid="{00000000-0005-0000-0000-0000F7250000}"/>
    <cellStyle name="제목 4 8" xfId="4518" xr:uid="{00000000-0005-0000-0000-0000F8250000}"/>
    <cellStyle name="제목 5" xfId="101" xr:uid="{00000000-0005-0000-0000-0000F9250000}"/>
    <cellStyle name="제목 5 2" xfId="503" xr:uid="{00000000-0005-0000-0000-0000FA250000}"/>
    <cellStyle name="제목 5 2 2" xfId="1441" xr:uid="{00000000-0005-0000-0000-0000FB250000}"/>
    <cellStyle name="제목 5 2 2 2" xfId="4003" xr:uid="{00000000-0005-0000-0000-0000FC250000}"/>
    <cellStyle name="제목 5 2 2 3" xfId="4004" xr:uid="{00000000-0005-0000-0000-0000FD250000}"/>
    <cellStyle name="제목 5 2 2 4" xfId="4002" xr:uid="{00000000-0005-0000-0000-0000FE250000}"/>
    <cellStyle name="제목 5 2 3" xfId="4005" xr:uid="{00000000-0005-0000-0000-0000FF250000}"/>
    <cellStyle name="제목 5 3" xfId="4006" xr:uid="{00000000-0005-0000-0000-000000260000}"/>
    <cellStyle name="제목 6" xfId="102" xr:uid="{00000000-0005-0000-0000-000001260000}"/>
    <cellStyle name="제목 7" xfId="494" xr:uid="{00000000-0005-0000-0000-000002260000}"/>
    <cellStyle name="제목 7 2" xfId="4007" xr:uid="{00000000-0005-0000-0000-000003260000}"/>
    <cellStyle name="제목 8" xfId="4008" xr:uid="{00000000-0005-0000-0000-000004260000}"/>
    <cellStyle name="제목 9" xfId="4009" xr:uid="{00000000-0005-0000-0000-000005260000}"/>
    <cellStyle name="좋음 2" xfId="103" xr:uid="{00000000-0005-0000-0000-000006260000}"/>
    <cellStyle name="좋음 2 2" xfId="505" xr:uid="{00000000-0005-0000-0000-000007260000}"/>
    <cellStyle name="좋음 2 2 2" xfId="1442" xr:uid="{00000000-0005-0000-0000-000008260000}"/>
    <cellStyle name="좋음 2 2 2 2" xfId="4011" xr:uid="{00000000-0005-0000-0000-000009260000}"/>
    <cellStyle name="좋음 2 2 2 3" xfId="4012" xr:uid="{00000000-0005-0000-0000-00000A260000}"/>
    <cellStyle name="좋음 2 2 2 4" xfId="4010" xr:uid="{00000000-0005-0000-0000-00000B260000}"/>
    <cellStyle name="좋음 2 2 3" xfId="4013" xr:uid="{00000000-0005-0000-0000-00000C260000}"/>
    <cellStyle name="좋음 2 3" xfId="1443" xr:uid="{00000000-0005-0000-0000-00000D260000}"/>
    <cellStyle name="좋음 2 3 2" xfId="4014" xr:uid="{00000000-0005-0000-0000-00000E260000}"/>
    <cellStyle name="좋음 3" xfId="104" xr:uid="{00000000-0005-0000-0000-00000F260000}"/>
    <cellStyle name="좋음 3 2" xfId="1444" xr:uid="{00000000-0005-0000-0000-000010260000}"/>
    <cellStyle name="좋음 3 2 2" xfId="4015" xr:uid="{00000000-0005-0000-0000-000011260000}"/>
    <cellStyle name="좋음 3 3" xfId="4016" xr:uid="{00000000-0005-0000-0000-000012260000}"/>
    <cellStyle name="좋음 3_012_보건및사회보장" xfId="4017" xr:uid="{00000000-0005-0000-0000-000013260000}"/>
    <cellStyle name="좋음 4" xfId="504" xr:uid="{00000000-0005-0000-0000-000014260000}"/>
    <cellStyle name="좋음 4 2" xfId="4018" xr:uid="{00000000-0005-0000-0000-000015260000}"/>
    <cellStyle name="좋음 4 3" xfId="1445" xr:uid="{00000000-0005-0000-0000-000016260000}"/>
    <cellStyle name="좋음 5" xfId="4019" xr:uid="{00000000-0005-0000-0000-000017260000}"/>
    <cellStyle name="좋음 5 2" xfId="4020" xr:uid="{00000000-0005-0000-0000-000018260000}"/>
    <cellStyle name="좋음 5 3" xfId="4021" xr:uid="{00000000-0005-0000-0000-000019260000}"/>
    <cellStyle name="좋음 6" xfId="4454" xr:uid="{00000000-0005-0000-0000-00001A260000}"/>
    <cellStyle name="좋음 7" xfId="4486" xr:uid="{00000000-0005-0000-0000-00001B260000}"/>
    <cellStyle name="좋음 8" xfId="4519" xr:uid="{00000000-0005-0000-0000-00001C260000}"/>
    <cellStyle name="출력 2" xfId="105" xr:uid="{00000000-0005-0000-0000-00001D260000}"/>
    <cellStyle name="출력 2 2" xfId="507" xr:uid="{00000000-0005-0000-0000-00001E260000}"/>
    <cellStyle name="출력 2 2 2" xfId="508" xr:uid="{00000000-0005-0000-0000-00001F260000}"/>
    <cellStyle name="출력 2 2 2 2" xfId="1446" xr:uid="{00000000-0005-0000-0000-000020260000}"/>
    <cellStyle name="출력 2 2 2 2 2" xfId="4022" xr:uid="{00000000-0005-0000-0000-000021260000}"/>
    <cellStyle name="출력 2 2 3" xfId="4023" xr:uid="{00000000-0005-0000-0000-000022260000}"/>
    <cellStyle name="출력 2 2 4" xfId="4024" xr:uid="{00000000-0005-0000-0000-000023260000}"/>
    <cellStyle name="출력 2 3" xfId="509" xr:uid="{00000000-0005-0000-0000-000024260000}"/>
    <cellStyle name="출력 2 3 2" xfId="1447" xr:uid="{00000000-0005-0000-0000-000025260000}"/>
    <cellStyle name="출력 2 4" xfId="1448" xr:uid="{00000000-0005-0000-0000-000026260000}"/>
    <cellStyle name="출력 2 4 2" xfId="1449" xr:uid="{00000000-0005-0000-0000-000027260000}"/>
    <cellStyle name="출력 2 4 3" xfId="4025" xr:uid="{00000000-0005-0000-0000-000028260000}"/>
    <cellStyle name="출력 2 5" xfId="4026" xr:uid="{00000000-0005-0000-0000-000029260000}"/>
    <cellStyle name="출력 3" xfId="106" xr:uid="{00000000-0005-0000-0000-00002A260000}"/>
    <cellStyle name="출력 3 2" xfId="1450" xr:uid="{00000000-0005-0000-0000-00002B260000}"/>
    <cellStyle name="출력 3 2 2" xfId="4027" xr:uid="{00000000-0005-0000-0000-00002C260000}"/>
    <cellStyle name="출력 3 3" xfId="4028" xr:uid="{00000000-0005-0000-0000-00002D260000}"/>
    <cellStyle name="출력 3_012_보건및사회보장" xfId="4029" xr:uid="{00000000-0005-0000-0000-00002E260000}"/>
    <cellStyle name="출력 4" xfId="506" xr:uid="{00000000-0005-0000-0000-00002F260000}"/>
    <cellStyle name="출력 4 2" xfId="4030" xr:uid="{00000000-0005-0000-0000-000030260000}"/>
    <cellStyle name="출력 4 3" xfId="1451" xr:uid="{00000000-0005-0000-0000-000031260000}"/>
    <cellStyle name="출력 5" xfId="4031" xr:uid="{00000000-0005-0000-0000-000032260000}"/>
    <cellStyle name="출력 5 2" xfId="4032" xr:uid="{00000000-0005-0000-0000-000033260000}"/>
    <cellStyle name="출력 5 3" xfId="4033" xr:uid="{00000000-0005-0000-0000-000034260000}"/>
    <cellStyle name="출력 6" xfId="4455" xr:uid="{00000000-0005-0000-0000-000035260000}"/>
    <cellStyle name="출력 7" xfId="4487" xr:uid="{00000000-0005-0000-0000-000036260000}"/>
    <cellStyle name="출력 8" xfId="4520" xr:uid="{00000000-0005-0000-0000-000037260000}"/>
    <cellStyle name="콤마 [0]" xfId="107" xr:uid="{00000000-0005-0000-0000-000038260000}"/>
    <cellStyle name="콤마 [0] 10" xfId="11435" xr:uid="{00000000-0005-0000-0000-000039260000}"/>
    <cellStyle name="콤마 [0] 2" xfId="1452" xr:uid="{00000000-0005-0000-0000-00003A260000}"/>
    <cellStyle name="콤마 [0] 2 2" xfId="1453" xr:uid="{00000000-0005-0000-0000-00003B260000}"/>
    <cellStyle name="콤마 [0] 2 2 2" xfId="4034" xr:uid="{00000000-0005-0000-0000-00003C260000}"/>
    <cellStyle name="콤마 [0] 2 2 2 2" xfId="4736" xr:uid="{00000000-0005-0000-0000-00003D260000}"/>
    <cellStyle name="콤마 [0] 2 2 2 2 2" xfId="5620" xr:uid="{00000000-0005-0000-0000-00003E260000}"/>
    <cellStyle name="콤마 [0] 2 2 2 2 2 2" xfId="7388" xr:uid="{00000000-0005-0000-0000-00003F260000}"/>
    <cellStyle name="콤마 [0] 2 2 2 2 2 2 2" xfId="10972" xr:uid="{00000000-0005-0000-0000-000040260000}"/>
    <cellStyle name="콤마 [0] 2 2 2 2 2 2 2 2" xfId="18044" xr:uid="{00000000-0005-0000-0000-000041260000}"/>
    <cellStyle name="콤마 [0] 2 2 2 2 2 2 3" xfId="14508" xr:uid="{00000000-0005-0000-0000-000042260000}"/>
    <cellStyle name="콤마 [0] 2 2 2 2 2 3" xfId="9204" xr:uid="{00000000-0005-0000-0000-000043260000}"/>
    <cellStyle name="콤마 [0] 2 2 2 2 2 3 2" xfId="16276" xr:uid="{00000000-0005-0000-0000-000044260000}"/>
    <cellStyle name="콤마 [0] 2 2 2 2 2 4" xfId="12740" xr:uid="{00000000-0005-0000-0000-000045260000}"/>
    <cellStyle name="콤마 [0] 2 2 2 2 3" xfId="6504" xr:uid="{00000000-0005-0000-0000-000046260000}"/>
    <cellStyle name="콤마 [0] 2 2 2 2 3 2" xfId="10088" xr:uid="{00000000-0005-0000-0000-000047260000}"/>
    <cellStyle name="콤마 [0] 2 2 2 2 3 2 2" xfId="17160" xr:uid="{00000000-0005-0000-0000-000048260000}"/>
    <cellStyle name="콤마 [0] 2 2 2 2 3 3" xfId="13624" xr:uid="{00000000-0005-0000-0000-000049260000}"/>
    <cellStyle name="콤마 [0] 2 2 2 2 4" xfId="8320" xr:uid="{00000000-0005-0000-0000-00004A260000}"/>
    <cellStyle name="콤마 [0] 2 2 2 2 4 2" xfId="15392" xr:uid="{00000000-0005-0000-0000-00004B260000}"/>
    <cellStyle name="콤마 [0] 2 2 2 2 5" xfId="11856" xr:uid="{00000000-0005-0000-0000-00004C260000}"/>
    <cellStyle name="콤마 [0] 2 2 2 3" xfId="5032" xr:uid="{00000000-0005-0000-0000-00004D260000}"/>
    <cellStyle name="콤마 [0] 2 2 2 3 2" xfId="5916" xr:uid="{00000000-0005-0000-0000-00004E260000}"/>
    <cellStyle name="콤마 [0] 2 2 2 3 2 2" xfId="7684" xr:uid="{00000000-0005-0000-0000-00004F260000}"/>
    <cellStyle name="콤마 [0] 2 2 2 3 2 2 2" xfId="11268" xr:uid="{00000000-0005-0000-0000-000050260000}"/>
    <cellStyle name="콤마 [0] 2 2 2 3 2 2 2 2" xfId="18340" xr:uid="{00000000-0005-0000-0000-000051260000}"/>
    <cellStyle name="콤마 [0] 2 2 2 3 2 2 3" xfId="14804" xr:uid="{00000000-0005-0000-0000-000052260000}"/>
    <cellStyle name="콤마 [0] 2 2 2 3 2 3" xfId="9500" xr:uid="{00000000-0005-0000-0000-000053260000}"/>
    <cellStyle name="콤마 [0] 2 2 2 3 2 3 2" xfId="16572" xr:uid="{00000000-0005-0000-0000-000054260000}"/>
    <cellStyle name="콤마 [0] 2 2 2 3 2 4" xfId="13036" xr:uid="{00000000-0005-0000-0000-000055260000}"/>
    <cellStyle name="콤마 [0] 2 2 2 3 3" xfId="6800" xr:uid="{00000000-0005-0000-0000-000056260000}"/>
    <cellStyle name="콤마 [0] 2 2 2 3 3 2" xfId="10384" xr:uid="{00000000-0005-0000-0000-000057260000}"/>
    <cellStyle name="콤마 [0] 2 2 2 3 3 2 2" xfId="17456" xr:uid="{00000000-0005-0000-0000-000058260000}"/>
    <cellStyle name="콤마 [0] 2 2 2 3 3 3" xfId="13920" xr:uid="{00000000-0005-0000-0000-000059260000}"/>
    <cellStyle name="콤마 [0] 2 2 2 3 4" xfId="8616" xr:uid="{00000000-0005-0000-0000-00005A260000}"/>
    <cellStyle name="콤마 [0] 2 2 2 3 4 2" xfId="15688" xr:uid="{00000000-0005-0000-0000-00005B260000}"/>
    <cellStyle name="콤마 [0] 2 2 2 3 5" xfId="12152" xr:uid="{00000000-0005-0000-0000-00005C260000}"/>
    <cellStyle name="콤마 [0] 2 2 2 4" xfId="5326" xr:uid="{00000000-0005-0000-0000-00005D260000}"/>
    <cellStyle name="콤마 [0] 2 2 2 4 2" xfId="7094" xr:uid="{00000000-0005-0000-0000-00005E260000}"/>
    <cellStyle name="콤마 [0] 2 2 2 4 2 2" xfId="10678" xr:uid="{00000000-0005-0000-0000-00005F260000}"/>
    <cellStyle name="콤마 [0] 2 2 2 4 2 2 2" xfId="17750" xr:uid="{00000000-0005-0000-0000-000060260000}"/>
    <cellStyle name="콤마 [0] 2 2 2 4 2 3" xfId="14214" xr:uid="{00000000-0005-0000-0000-000061260000}"/>
    <cellStyle name="콤마 [0] 2 2 2 4 3" xfId="8910" xr:uid="{00000000-0005-0000-0000-000062260000}"/>
    <cellStyle name="콤마 [0] 2 2 2 4 3 2" xfId="15982" xr:uid="{00000000-0005-0000-0000-000063260000}"/>
    <cellStyle name="콤마 [0] 2 2 2 4 4" xfId="12446" xr:uid="{00000000-0005-0000-0000-000064260000}"/>
    <cellStyle name="콤마 [0] 2 2 2 5" xfId="6210" xr:uid="{00000000-0005-0000-0000-000065260000}"/>
    <cellStyle name="콤마 [0] 2 2 2 5 2" xfId="9794" xr:uid="{00000000-0005-0000-0000-000066260000}"/>
    <cellStyle name="콤마 [0] 2 2 2 5 2 2" xfId="16866" xr:uid="{00000000-0005-0000-0000-000067260000}"/>
    <cellStyle name="콤마 [0] 2 2 2 5 3" xfId="13330" xr:uid="{00000000-0005-0000-0000-000068260000}"/>
    <cellStyle name="콤마 [0] 2 2 2 6" xfId="8003" xr:uid="{00000000-0005-0000-0000-000069260000}"/>
    <cellStyle name="콤마 [0] 2 2 2 6 2" xfId="15098" xr:uid="{00000000-0005-0000-0000-00006A260000}"/>
    <cellStyle name="콤마 [0] 2 2 2 7" xfId="11562" xr:uid="{00000000-0005-0000-0000-00006B260000}"/>
    <cellStyle name="콤마 [0] 2 2 3" xfId="4651" xr:uid="{00000000-0005-0000-0000-00006C260000}"/>
    <cellStyle name="콤마 [0] 2 2 3 2" xfId="5535" xr:uid="{00000000-0005-0000-0000-00006D260000}"/>
    <cellStyle name="콤마 [0] 2 2 3 2 2" xfId="7303" xr:uid="{00000000-0005-0000-0000-00006E260000}"/>
    <cellStyle name="콤마 [0] 2 2 3 2 2 2" xfId="10887" xr:uid="{00000000-0005-0000-0000-00006F260000}"/>
    <cellStyle name="콤마 [0] 2 2 3 2 2 2 2" xfId="17959" xr:uid="{00000000-0005-0000-0000-000070260000}"/>
    <cellStyle name="콤마 [0] 2 2 3 2 2 3" xfId="14423" xr:uid="{00000000-0005-0000-0000-000071260000}"/>
    <cellStyle name="콤마 [0] 2 2 3 2 3" xfId="9119" xr:uid="{00000000-0005-0000-0000-000072260000}"/>
    <cellStyle name="콤마 [0] 2 2 3 2 3 2" xfId="16191" xr:uid="{00000000-0005-0000-0000-000073260000}"/>
    <cellStyle name="콤마 [0] 2 2 3 2 4" xfId="12655" xr:uid="{00000000-0005-0000-0000-000074260000}"/>
    <cellStyle name="콤마 [0] 2 2 3 3" xfId="6419" xr:uid="{00000000-0005-0000-0000-000075260000}"/>
    <cellStyle name="콤마 [0] 2 2 3 3 2" xfId="10003" xr:uid="{00000000-0005-0000-0000-000076260000}"/>
    <cellStyle name="콤마 [0] 2 2 3 3 2 2" xfId="17075" xr:uid="{00000000-0005-0000-0000-000077260000}"/>
    <cellStyle name="콤마 [0] 2 2 3 3 3" xfId="13539" xr:uid="{00000000-0005-0000-0000-000078260000}"/>
    <cellStyle name="콤마 [0] 2 2 3 4" xfId="8235" xr:uid="{00000000-0005-0000-0000-000079260000}"/>
    <cellStyle name="콤마 [0] 2 2 3 4 2" xfId="15307" xr:uid="{00000000-0005-0000-0000-00007A260000}"/>
    <cellStyle name="콤마 [0] 2 2 3 5" xfId="11771" xr:uid="{00000000-0005-0000-0000-00007B260000}"/>
    <cellStyle name="콤마 [0] 2 2 4" xfId="4947" xr:uid="{00000000-0005-0000-0000-00007C260000}"/>
    <cellStyle name="콤마 [0] 2 2 4 2" xfId="5831" xr:uid="{00000000-0005-0000-0000-00007D260000}"/>
    <cellStyle name="콤마 [0] 2 2 4 2 2" xfId="7599" xr:uid="{00000000-0005-0000-0000-00007E260000}"/>
    <cellStyle name="콤마 [0] 2 2 4 2 2 2" xfId="11183" xr:uid="{00000000-0005-0000-0000-00007F260000}"/>
    <cellStyle name="콤마 [0] 2 2 4 2 2 2 2" xfId="18255" xr:uid="{00000000-0005-0000-0000-000080260000}"/>
    <cellStyle name="콤마 [0] 2 2 4 2 2 3" xfId="14719" xr:uid="{00000000-0005-0000-0000-000081260000}"/>
    <cellStyle name="콤마 [0] 2 2 4 2 3" xfId="9415" xr:uid="{00000000-0005-0000-0000-000082260000}"/>
    <cellStyle name="콤마 [0] 2 2 4 2 3 2" xfId="16487" xr:uid="{00000000-0005-0000-0000-000083260000}"/>
    <cellStyle name="콤마 [0] 2 2 4 2 4" xfId="12951" xr:uid="{00000000-0005-0000-0000-000084260000}"/>
    <cellStyle name="콤마 [0] 2 2 4 3" xfId="6715" xr:uid="{00000000-0005-0000-0000-000085260000}"/>
    <cellStyle name="콤마 [0] 2 2 4 3 2" xfId="10299" xr:uid="{00000000-0005-0000-0000-000086260000}"/>
    <cellStyle name="콤마 [0] 2 2 4 3 2 2" xfId="17371" xr:uid="{00000000-0005-0000-0000-000087260000}"/>
    <cellStyle name="콤마 [0] 2 2 4 3 3" xfId="13835" xr:uid="{00000000-0005-0000-0000-000088260000}"/>
    <cellStyle name="콤마 [0] 2 2 4 4" xfId="8531" xr:uid="{00000000-0005-0000-0000-000089260000}"/>
    <cellStyle name="콤마 [0] 2 2 4 4 2" xfId="15603" xr:uid="{00000000-0005-0000-0000-00008A260000}"/>
    <cellStyle name="콤마 [0] 2 2 4 5" xfId="12067" xr:uid="{00000000-0005-0000-0000-00008B260000}"/>
    <cellStyle name="콤마 [0] 2 2 5" xfId="5241" xr:uid="{00000000-0005-0000-0000-00008C260000}"/>
    <cellStyle name="콤마 [0] 2 2 5 2" xfId="7009" xr:uid="{00000000-0005-0000-0000-00008D260000}"/>
    <cellStyle name="콤마 [0] 2 2 5 2 2" xfId="10593" xr:uid="{00000000-0005-0000-0000-00008E260000}"/>
    <cellStyle name="콤마 [0] 2 2 5 2 2 2" xfId="17665" xr:uid="{00000000-0005-0000-0000-00008F260000}"/>
    <cellStyle name="콤마 [0] 2 2 5 2 3" xfId="14129" xr:uid="{00000000-0005-0000-0000-000090260000}"/>
    <cellStyle name="콤마 [0] 2 2 5 3" xfId="8825" xr:uid="{00000000-0005-0000-0000-000091260000}"/>
    <cellStyle name="콤마 [0] 2 2 5 3 2" xfId="15897" xr:uid="{00000000-0005-0000-0000-000092260000}"/>
    <cellStyle name="콤마 [0] 2 2 5 4" xfId="12361" xr:uid="{00000000-0005-0000-0000-000093260000}"/>
    <cellStyle name="콤마 [0] 2 2 6" xfId="6125" xr:uid="{00000000-0005-0000-0000-000094260000}"/>
    <cellStyle name="콤마 [0] 2 2 6 2" xfId="9709" xr:uid="{00000000-0005-0000-0000-000095260000}"/>
    <cellStyle name="콤마 [0] 2 2 6 2 2" xfId="16781" xr:uid="{00000000-0005-0000-0000-000096260000}"/>
    <cellStyle name="콤마 [0] 2 2 6 3" xfId="13245" xr:uid="{00000000-0005-0000-0000-000097260000}"/>
    <cellStyle name="콤마 [0] 2 2 7" xfId="7902" xr:uid="{00000000-0005-0000-0000-000098260000}"/>
    <cellStyle name="콤마 [0] 2 2 7 2" xfId="15013" xr:uid="{00000000-0005-0000-0000-000099260000}"/>
    <cellStyle name="콤마 [0] 2 2 8" xfId="11477" xr:uid="{00000000-0005-0000-0000-00009A260000}"/>
    <cellStyle name="콤마 [0] 2 3" xfId="4650" xr:uid="{00000000-0005-0000-0000-00009B260000}"/>
    <cellStyle name="콤마 [0] 2 3 2" xfId="5534" xr:uid="{00000000-0005-0000-0000-00009C260000}"/>
    <cellStyle name="콤마 [0] 2 3 2 2" xfId="7302" xr:uid="{00000000-0005-0000-0000-00009D260000}"/>
    <cellStyle name="콤마 [0] 2 3 2 2 2" xfId="10886" xr:uid="{00000000-0005-0000-0000-00009E260000}"/>
    <cellStyle name="콤마 [0] 2 3 2 2 2 2" xfId="17958" xr:uid="{00000000-0005-0000-0000-00009F260000}"/>
    <cellStyle name="콤마 [0] 2 3 2 2 3" xfId="14422" xr:uid="{00000000-0005-0000-0000-0000A0260000}"/>
    <cellStyle name="콤마 [0] 2 3 2 3" xfId="9118" xr:uid="{00000000-0005-0000-0000-0000A1260000}"/>
    <cellStyle name="콤마 [0] 2 3 2 3 2" xfId="16190" xr:uid="{00000000-0005-0000-0000-0000A2260000}"/>
    <cellStyle name="콤마 [0] 2 3 2 4" xfId="12654" xr:uid="{00000000-0005-0000-0000-0000A3260000}"/>
    <cellStyle name="콤마 [0] 2 3 3" xfId="6418" xr:uid="{00000000-0005-0000-0000-0000A4260000}"/>
    <cellStyle name="콤마 [0] 2 3 3 2" xfId="10002" xr:uid="{00000000-0005-0000-0000-0000A5260000}"/>
    <cellStyle name="콤마 [0] 2 3 3 2 2" xfId="17074" xr:uid="{00000000-0005-0000-0000-0000A6260000}"/>
    <cellStyle name="콤마 [0] 2 3 3 3" xfId="13538" xr:uid="{00000000-0005-0000-0000-0000A7260000}"/>
    <cellStyle name="콤마 [0] 2 3 4" xfId="8234" xr:uid="{00000000-0005-0000-0000-0000A8260000}"/>
    <cellStyle name="콤마 [0] 2 3 4 2" xfId="15306" xr:uid="{00000000-0005-0000-0000-0000A9260000}"/>
    <cellStyle name="콤마 [0] 2 3 5" xfId="11770" xr:uid="{00000000-0005-0000-0000-0000AA260000}"/>
    <cellStyle name="콤마 [0] 2 4" xfId="4946" xr:uid="{00000000-0005-0000-0000-0000AB260000}"/>
    <cellStyle name="콤마 [0] 2 4 2" xfId="5830" xr:uid="{00000000-0005-0000-0000-0000AC260000}"/>
    <cellStyle name="콤마 [0] 2 4 2 2" xfId="7598" xr:uid="{00000000-0005-0000-0000-0000AD260000}"/>
    <cellStyle name="콤마 [0] 2 4 2 2 2" xfId="11182" xr:uid="{00000000-0005-0000-0000-0000AE260000}"/>
    <cellStyle name="콤마 [0] 2 4 2 2 2 2" xfId="18254" xr:uid="{00000000-0005-0000-0000-0000AF260000}"/>
    <cellStyle name="콤마 [0] 2 4 2 2 3" xfId="14718" xr:uid="{00000000-0005-0000-0000-0000B0260000}"/>
    <cellStyle name="콤마 [0] 2 4 2 3" xfId="9414" xr:uid="{00000000-0005-0000-0000-0000B1260000}"/>
    <cellStyle name="콤마 [0] 2 4 2 3 2" xfId="16486" xr:uid="{00000000-0005-0000-0000-0000B2260000}"/>
    <cellStyle name="콤마 [0] 2 4 2 4" xfId="12950" xr:uid="{00000000-0005-0000-0000-0000B3260000}"/>
    <cellStyle name="콤마 [0] 2 4 3" xfId="6714" xr:uid="{00000000-0005-0000-0000-0000B4260000}"/>
    <cellStyle name="콤마 [0] 2 4 3 2" xfId="10298" xr:uid="{00000000-0005-0000-0000-0000B5260000}"/>
    <cellStyle name="콤마 [0] 2 4 3 2 2" xfId="17370" xr:uid="{00000000-0005-0000-0000-0000B6260000}"/>
    <cellStyle name="콤마 [0] 2 4 3 3" xfId="13834" xr:uid="{00000000-0005-0000-0000-0000B7260000}"/>
    <cellStyle name="콤마 [0] 2 4 4" xfId="8530" xr:uid="{00000000-0005-0000-0000-0000B8260000}"/>
    <cellStyle name="콤마 [0] 2 4 4 2" xfId="15602" xr:uid="{00000000-0005-0000-0000-0000B9260000}"/>
    <cellStyle name="콤마 [0] 2 4 5" xfId="12066" xr:uid="{00000000-0005-0000-0000-0000BA260000}"/>
    <cellStyle name="콤마 [0] 2 5" xfId="5240" xr:uid="{00000000-0005-0000-0000-0000BB260000}"/>
    <cellStyle name="콤마 [0] 2 5 2" xfId="7008" xr:uid="{00000000-0005-0000-0000-0000BC260000}"/>
    <cellStyle name="콤마 [0] 2 5 2 2" xfId="10592" xr:uid="{00000000-0005-0000-0000-0000BD260000}"/>
    <cellStyle name="콤마 [0] 2 5 2 2 2" xfId="17664" xr:uid="{00000000-0005-0000-0000-0000BE260000}"/>
    <cellStyle name="콤마 [0] 2 5 2 3" xfId="14128" xr:uid="{00000000-0005-0000-0000-0000BF260000}"/>
    <cellStyle name="콤마 [0] 2 5 3" xfId="8824" xr:uid="{00000000-0005-0000-0000-0000C0260000}"/>
    <cellStyle name="콤마 [0] 2 5 3 2" xfId="15896" xr:uid="{00000000-0005-0000-0000-0000C1260000}"/>
    <cellStyle name="콤마 [0] 2 5 4" xfId="12360" xr:uid="{00000000-0005-0000-0000-0000C2260000}"/>
    <cellStyle name="콤마 [0] 2 6" xfId="6124" xr:uid="{00000000-0005-0000-0000-0000C3260000}"/>
    <cellStyle name="콤마 [0] 2 6 2" xfId="9708" xr:uid="{00000000-0005-0000-0000-0000C4260000}"/>
    <cellStyle name="콤마 [0] 2 6 2 2" xfId="16780" xr:uid="{00000000-0005-0000-0000-0000C5260000}"/>
    <cellStyle name="콤마 [0] 2 6 3" xfId="13244" xr:uid="{00000000-0005-0000-0000-0000C6260000}"/>
    <cellStyle name="콤마 [0] 2 7" xfId="7901" xr:uid="{00000000-0005-0000-0000-0000C7260000}"/>
    <cellStyle name="콤마 [0] 2 7 2" xfId="15012" xr:uid="{00000000-0005-0000-0000-0000C8260000}"/>
    <cellStyle name="콤마 [0] 2 8" xfId="11476" xr:uid="{00000000-0005-0000-0000-0000C9260000}"/>
    <cellStyle name="콤마 [0] 3" xfId="1454" xr:uid="{00000000-0005-0000-0000-0000CA260000}"/>
    <cellStyle name="콤마 [0] 3 2" xfId="1455" xr:uid="{00000000-0005-0000-0000-0000CB260000}"/>
    <cellStyle name="콤마 [0] 3 2 2" xfId="4035" xr:uid="{00000000-0005-0000-0000-0000CC260000}"/>
    <cellStyle name="콤마 [0] 3 2 2 2" xfId="4737" xr:uid="{00000000-0005-0000-0000-0000CD260000}"/>
    <cellStyle name="콤마 [0] 3 2 2 2 2" xfId="5621" xr:uid="{00000000-0005-0000-0000-0000CE260000}"/>
    <cellStyle name="콤마 [0] 3 2 2 2 2 2" xfId="7389" xr:uid="{00000000-0005-0000-0000-0000CF260000}"/>
    <cellStyle name="콤마 [0] 3 2 2 2 2 2 2" xfId="10973" xr:uid="{00000000-0005-0000-0000-0000D0260000}"/>
    <cellStyle name="콤마 [0] 3 2 2 2 2 2 2 2" xfId="18045" xr:uid="{00000000-0005-0000-0000-0000D1260000}"/>
    <cellStyle name="콤마 [0] 3 2 2 2 2 2 3" xfId="14509" xr:uid="{00000000-0005-0000-0000-0000D2260000}"/>
    <cellStyle name="콤마 [0] 3 2 2 2 2 3" xfId="9205" xr:uid="{00000000-0005-0000-0000-0000D3260000}"/>
    <cellStyle name="콤마 [0] 3 2 2 2 2 3 2" xfId="16277" xr:uid="{00000000-0005-0000-0000-0000D4260000}"/>
    <cellStyle name="콤마 [0] 3 2 2 2 2 4" xfId="12741" xr:uid="{00000000-0005-0000-0000-0000D5260000}"/>
    <cellStyle name="콤마 [0] 3 2 2 2 3" xfId="6505" xr:uid="{00000000-0005-0000-0000-0000D6260000}"/>
    <cellStyle name="콤마 [0] 3 2 2 2 3 2" xfId="10089" xr:uid="{00000000-0005-0000-0000-0000D7260000}"/>
    <cellStyle name="콤마 [0] 3 2 2 2 3 2 2" xfId="17161" xr:uid="{00000000-0005-0000-0000-0000D8260000}"/>
    <cellStyle name="콤마 [0] 3 2 2 2 3 3" xfId="13625" xr:uid="{00000000-0005-0000-0000-0000D9260000}"/>
    <cellStyle name="콤마 [0] 3 2 2 2 4" xfId="8321" xr:uid="{00000000-0005-0000-0000-0000DA260000}"/>
    <cellStyle name="콤마 [0] 3 2 2 2 4 2" xfId="15393" xr:uid="{00000000-0005-0000-0000-0000DB260000}"/>
    <cellStyle name="콤마 [0] 3 2 2 2 5" xfId="11857" xr:uid="{00000000-0005-0000-0000-0000DC260000}"/>
    <cellStyle name="콤마 [0] 3 2 2 3" xfId="5033" xr:uid="{00000000-0005-0000-0000-0000DD260000}"/>
    <cellStyle name="콤마 [0] 3 2 2 3 2" xfId="5917" xr:uid="{00000000-0005-0000-0000-0000DE260000}"/>
    <cellStyle name="콤마 [0] 3 2 2 3 2 2" xfId="7685" xr:uid="{00000000-0005-0000-0000-0000DF260000}"/>
    <cellStyle name="콤마 [0] 3 2 2 3 2 2 2" xfId="11269" xr:uid="{00000000-0005-0000-0000-0000E0260000}"/>
    <cellStyle name="콤마 [0] 3 2 2 3 2 2 2 2" xfId="18341" xr:uid="{00000000-0005-0000-0000-0000E1260000}"/>
    <cellStyle name="콤마 [0] 3 2 2 3 2 2 3" xfId="14805" xr:uid="{00000000-0005-0000-0000-0000E2260000}"/>
    <cellStyle name="콤마 [0] 3 2 2 3 2 3" xfId="9501" xr:uid="{00000000-0005-0000-0000-0000E3260000}"/>
    <cellStyle name="콤마 [0] 3 2 2 3 2 3 2" xfId="16573" xr:uid="{00000000-0005-0000-0000-0000E4260000}"/>
    <cellStyle name="콤마 [0] 3 2 2 3 2 4" xfId="13037" xr:uid="{00000000-0005-0000-0000-0000E5260000}"/>
    <cellStyle name="콤마 [0] 3 2 2 3 3" xfId="6801" xr:uid="{00000000-0005-0000-0000-0000E6260000}"/>
    <cellStyle name="콤마 [0] 3 2 2 3 3 2" xfId="10385" xr:uid="{00000000-0005-0000-0000-0000E7260000}"/>
    <cellStyle name="콤마 [0] 3 2 2 3 3 2 2" xfId="17457" xr:uid="{00000000-0005-0000-0000-0000E8260000}"/>
    <cellStyle name="콤마 [0] 3 2 2 3 3 3" xfId="13921" xr:uid="{00000000-0005-0000-0000-0000E9260000}"/>
    <cellStyle name="콤마 [0] 3 2 2 3 4" xfId="8617" xr:uid="{00000000-0005-0000-0000-0000EA260000}"/>
    <cellStyle name="콤마 [0] 3 2 2 3 4 2" xfId="15689" xr:uid="{00000000-0005-0000-0000-0000EB260000}"/>
    <cellStyle name="콤마 [0] 3 2 2 3 5" xfId="12153" xr:uid="{00000000-0005-0000-0000-0000EC260000}"/>
    <cellStyle name="콤마 [0] 3 2 2 4" xfId="5327" xr:uid="{00000000-0005-0000-0000-0000ED260000}"/>
    <cellStyle name="콤마 [0] 3 2 2 4 2" xfId="7095" xr:uid="{00000000-0005-0000-0000-0000EE260000}"/>
    <cellStyle name="콤마 [0] 3 2 2 4 2 2" xfId="10679" xr:uid="{00000000-0005-0000-0000-0000EF260000}"/>
    <cellStyle name="콤마 [0] 3 2 2 4 2 2 2" xfId="17751" xr:uid="{00000000-0005-0000-0000-0000F0260000}"/>
    <cellStyle name="콤마 [0] 3 2 2 4 2 3" xfId="14215" xr:uid="{00000000-0005-0000-0000-0000F1260000}"/>
    <cellStyle name="콤마 [0] 3 2 2 4 3" xfId="8911" xr:uid="{00000000-0005-0000-0000-0000F2260000}"/>
    <cellStyle name="콤마 [0] 3 2 2 4 3 2" xfId="15983" xr:uid="{00000000-0005-0000-0000-0000F3260000}"/>
    <cellStyle name="콤마 [0] 3 2 2 4 4" xfId="12447" xr:uid="{00000000-0005-0000-0000-0000F4260000}"/>
    <cellStyle name="콤마 [0] 3 2 2 5" xfId="6211" xr:uid="{00000000-0005-0000-0000-0000F5260000}"/>
    <cellStyle name="콤마 [0] 3 2 2 5 2" xfId="9795" xr:uid="{00000000-0005-0000-0000-0000F6260000}"/>
    <cellStyle name="콤마 [0] 3 2 2 5 2 2" xfId="16867" xr:uid="{00000000-0005-0000-0000-0000F7260000}"/>
    <cellStyle name="콤마 [0] 3 2 2 5 3" xfId="13331" xr:uid="{00000000-0005-0000-0000-0000F8260000}"/>
    <cellStyle name="콤마 [0] 3 2 2 6" xfId="8004" xr:uid="{00000000-0005-0000-0000-0000F9260000}"/>
    <cellStyle name="콤마 [0] 3 2 2 6 2" xfId="15099" xr:uid="{00000000-0005-0000-0000-0000FA260000}"/>
    <cellStyle name="콤마 [0] 3 2 2 7" xfId="11563" xr:uid="{00000000-0005-0000-0000-0000FB260000}"/>
    <cellStyle name="콤마 [0] 3 2 3" xfId="4653" xr:uid="{00000000-0005-0000-0000-0000FC260000}"/>
    <cellStyle name="콤마 [0] 3 2 3 2" xfId="5537" xr:uid="{00000000-0005-0000-0000-0000FD260000}"/>
    <cellStyle name="콤마 [0] 3 2 3 2 2" xfId="7305" xr:uid="{00000000-0005-0000-0000-0000FE260000}"/>
    <cellStyle name="콤마 [0] 3 2 3 2 2 2" xfId="10889" xr:uid="{00000000-0005-0000-0000-0000FF260000}"/>
    <cellStyle name="콤마 [0] 3 2 3 2 2 2 2" xfId="17961" xr:uid="{00000000-0005-0000-0000-000000270000}"/>
    <cellStyle name="콤마 [0] 3 2 3 2 2 3" xfId="14425" xr:uid="{00000000-0005-0000-0000-000001270000}"/>
    <cellStyle name="콤마 [0] 3 2 3 2 3" xfId="9121" xr:uid="{00000000-0005-0000-0000-000002270000}"/>
    <cellStyle name="콤마 [0] 3 2 3 2 3 2" xfId="16193" xr:uid="{00000000-0005-0000-0000-000003270000}"/>
    <cellStyle name="콤마 [0] 3 2 3 2 4" xfId="12657" xr:uid="{00000000-0005-0000-0000-000004270000}"/>
    <cellStyle name="콤마 [0] 3 2 3 3" xfId="6421" xr:uid="{00000000-0005-0000-0000-000005270000}"/>
    <cellStyle name="콤마 [0] 3 2 3 3 2" xfId="10005" xr:uid="{00000000-0005-0000-0000-000006270000}"/>
    <cellStyle name="콤마 [0] 3 2 3 3 2 2" xfId="17077" xr:uid="{00000000-0005-0000-0000-000007270000}"/>
    <cellStyle name="콤마 [0] 3 2 3 3 3" xfId="13541" xr:uid="{00000000-0005-0000-0000-000008270000}"/>
    <cellStyle name="콤마 [0] 3 2 3 4" xfId="8237" xr:uid="{00000000-0005-0000-0000-000009270000}"/>
    <cellStyle name="콤마 [0] 3 2 3 4 2" xfId="15309" xr:uid="{00000000-0005-0000-0000-00000A270000}"/>
    <cellStyle name="콤마 [0] 3 2 3 5" xfId="11773" xr:uid="{00000000-0005-0000-0000-00000B270000}"/>
    <cellStyle name="콤마 [0] 3 2 4" xfId="4949" xr:uid="{00000000-0005-0000-0000-00000C270000}"/>
    <cellStyle name="콤마 [0] 3 2 4 2" xfId="5833" xr:uid="{00000000-0005-0000-0000-00000D270000}"/>
    <cellStyle name="콤마 [0] 3 2 4 2 2" xfId="7601" xr:uid="{00000000-0005-0000-0000-00000E270000}"/>
    <cellStyle name="콤마 [0] 3 2 4 2 2 2" xfId="11185" xr:uid="{00000000-0005-0000-0000-00000F270000}"/>
    <cellStyle name="콤마 [0] 3 2 4 2 2 2 2" xfId="18257" xr:uid="{00000000-0005-0000-0000-000010270000}"/>
    <cellStyle name="콤마 [0] 3 2 4 2 2 3" xfId="14721" xr:uid="{00000000-0005-0000-0000-000011270000}"/>
    <cellStyle name="콤마 [0] 3 2 4 2 3" xfId="9417" xr:uid="{00000000-0005-0000-0000-000012270000}"/>
    <cellStyle name="콤마 [0] 3 2 4 2 3 2" xfId="16489" xr:uid="{00000000-0005-0000-0000-000013270000}"/>
    <cellStyle name="콤마 [0] 3 2 4 2 4" xfId="12953" xr:uid="{00000000-0005-0000-0000-000014270000}"/>
    <cellStyle name="콤마 [0] 3 2 4 3" xfId="6717" xr:uid="{00000000-0005-0000-0000-000015270000}"/>
    <cellStyle name="콤마 [0] 3 2 4 3 2" xfId="10301" xr:uid="{00000000-0005-0000-0000-000016270000}"/>
    <cellStyle name="콤마 [0] 3 2 4 3 2 2" xfId="17373" xr:uid="{00000000-0005-0000-0000-000017270000}"/>
    <cellStyle name="콤마 [0] 3 2 4 3 3" xfId="13837" xr:uid="{00000000-0005-0000-0000-000018270000}"/>
    <cellStyle name="콤마 [0] 3 2 4 4" xfId="8533" xr:uid="{00000000-0005-0000-0000-000019270000}"/>
    <cellStyle name="콤마 [0] 3 2 4 4 2" xfId="15605" xr:uid="{00000000-0005-0000-0000-00001A270000}"/>
    <cellStyle name="콤마 [0] 3 2 4 5" xfId="12069" xr:uid="{00000000-0005-0000-0000-00001B270000}"/>
    <cellStyle name="콤마 [0] 3 2 5" xfId="5243" xr:uid="{00000000-0005-0000-0000-00001C270000}"/>
    <cellStyle name="콤마 [0] 3 2 5 2" xfId="7011" xr:uid="{00000000-0005-0000-0000-00001D270000}"/>
    <cellStyle name="콤마 [0] 3 2 5 2 2" xfId="10595" xr:uid="{00000000-0005-0000-0000-00001E270000}"/>
    <cellStyle name="콤마 [0] 3 2 5 2 2 2" xfId="17667" xr:uid="{00000000-0005-0000-0000-00001F270000}"/>
    <cellStyle name="콤마 [0] 3 2 5 2 3" xfId="14131" xr:uid="{00000000-0005-0000-0000-000020270000}"/>
    <cellStyle name="콤마 [0] 3 2 5 3" xfId="8827" xr:uid="{00000000-0005-0000-0000-000021270000}"/>
    <cellStyle name="콤마 [0] 3 2 5 3 2" xfId="15899" xr:uid="{00000000-0005-0000-0000-000022270000}"/>
    <cellStyle name="콤마 [0] 3 2 5 4" xfId="12363" xr:uid="{00000000-0005-0000-0000-000023270000}"/>
    <cellStyle name="콤마 [0] 3 2 6" xfId="6127" xr:uid="{00000000-0005-0000-0000-000024270000}"/>
    <cellStyle name="콤마 [0] 3 2 6 2" xfId="9711" xr:uid="{00000000-0005-0000-0000-000025270000}"/>
    <cellStyle name="콤마 [0] 3 2 6 2 2" xfId="16783" xr:uid="{00000000-0005-0000-0000-000026270000}"/>
    <cellStyle name="콤마 [0] 3 2 6 3" xfId="13247" xr:uid="{00000000-0005-0000-0000-000027270000}"/>
    <cellStyle name="콤마 [0] 3 2 7" xfId="7904" xr:uid="{00000000-0005-0000-0000-000028270000}"/>
    <cellStyle name="콤마 [0] 3 2 7 2" xfId="15015" xr:uid="{00000000-0005-0000-0000-000029270000}"/>
    <cellStyle name="콤마 [0] 3 2 8" xfId="11479" xr:uid="{00000000-0005-0000-0000-00002A270000}"/>
    <cellStyle name="콤마 [0] 3 3" xfId="4652" xr:uid="{00000000-0005-0000-0000-00002B270000}"/>
    <cellStyle name="콤마 [0] 3 3 2" xfId="5536" xr:uid="{00000000-0005-0000-0000-00002C270000}"/>
    <cellStyle name="콤마 [0] 3 3 2 2" xfId="7304" xr:uid="{00000000-0005-0000-0000-00002D270000}"/>
    <cellStyle name="콤마 [0] 3 3 2 2 2" xfId="10888" xr:uid="{00000000-0005-0000-0000-00002E270000}"/>
    <cellStyle name="콤마 [0] 3 3 2 2 2 2" xfId="17960" xr:uid="{00000000-0005-0000-0000-00002F270000}"/>
    <cellStyle name="콤마 [0] 3 3 2 2 3" xfId="14424" xr:uid="{00000000-0005-0000-0000-000030270000}"/>
    <cellStyle name="콤마 [0] 3 3 2 3" xfId="9120" xr:uid="{00000000-0005-0000-0000-000031270000}"/>
    <cellStyle name="콤마 [0] 3 3 2 3 2" xfId="16192" xr:uid="{00000000-0005-0000-0000-000032270000}"/>
    <cellStyle name="콤마 [0] 3 3 2 4" xfId="12656" xr:uid="{00000000-0005-0000-0000-000033270000}"/>
    <cellStyle name="콤마 [0] 3 3 3" xfId="6420" xr:uid="{00000000-0005-0000-0000-000034270000}"/>
    <cellStyle name="콤마 [0] 3 3 3 2" xfId="10004" xr:uid="{00000000-0005-0000-0000-000035270000}"/>
    <cellStyle name="콤마 [0] 3 3 3 2 2" xfId="17076" xr:uid="{00000000-0005-0000-0000-000036270000}"/>
    <cellStyle name="콤마 [0] 3 3 3 3" xfId="13540" xr:uid="{00000000-0005-0000-0000-000037270000}"/>
    <cellStyle name="콤마 [0] 3 3 4" xfId="8236" xr:uid="{00000000-0005-0000-0000-000038270000}"/>
    <cellStyle name="콤마 [0] 3 3 4 2" xfId="15308" xr:uid="{00000000-0005-0000-0000-000039270000}"/>
    <cellStyle name="콤마 [0] 3 3 5" xfId="11772" xr:uid="{00000000-0005-0000-0000-00003A270000}"/>
    <cellStyle name="콤마 [0] 3 4" xfId="4948" xr:uid="{00000000-0005-0000-0000-00003B270000}"/>
    <cellStyle name="콤마 [0] 3 4 2" xfId="5832" xr:uid="{00000000-0005-0000-0000-00003C270000}"/>
    <cellStyle name="콤마 [0] 3 4 2 2" xfId="7600" xr:uid="{00000000-0005-0000-0000-00003D270000}"/>
    <cellStyle name="콤마 [0] 3 4 2 2 2" xfId="11184" xr:uid="{00000000-0005-0000-0000-00003E270000}"/>
    <cellStyle name="콤마 [0] 3 4 2 2 2 2" xfId="18256" xr:uid="{00000000-0005-0000-0000-00003F270000}"/>
    <cellStyle name="콤마 [0] 3 4 2 2 3" xfId="14720" xr:uid="{00000000-0005-0000-0000-000040270000}"/>
    <cellStyle name="콤마 [0] 3 4 2 3" xfId="9416" xr:uid="{00000000-0005-0000-0000-000041270000}"/>
    <cellStyle name="콤마 [0] 3 4 2 3 2" xfId="16488" xr:uid="{00000000-0005-0000-0000-000042270000}"/>
    <cellStyle name="콤마 [0] 3 4 2 4" xfId="12952" xr:uid="{00000000-0005-0000-0000-000043270000}"/>
    <cellStyle name="콤마 [0] 3 4 3" xfId="6716" xr:uid="{00000000-0005-0000-0000-000044270000}"/>
    <cellStyle name="콤마 [0] 3 4 3 2" xfId="10300" xr:uid="{00000000-0005-0000-0000-000045270000}"/>
    <cellStyle name="콤마 [0] 3 4 3 2 2" xfId="17372" xr:uid="{00000000-0005-0000-0000-000046270000}"/>
    <cellStyle name="콤마 [0] 3 4 3 3" xfId="13836" xr:uid="{00000000-0005-0000-0000-000047270000}"/>
    <cellStyle name="콤마 [0] 3 4 4" xfId="8532" xr:uid="{00000000-0005-0000-0000-000048270000}"/>
    <cellStyle name="콤마 [0] 3 4 4 2" xfId="15604" xr:uid="{00000000-0005-0000-0000-000049270000}"/>
    <cellStyle name="콤마 [0] 3 4 5" xfId="12068" xr:uid="{00000000-0005-0000-0000-00004A270000}"/>
    <cellStyle name="콤마 [0] 3 5" xfId="5242" xr:uid="{00000000-0005-0000-0000-00004B270000}"/>
    <cellStyle name="콤마 [0] 3 5 2" xfId="7010" xr:uid="{00000000-0005-0000-0000-00004C270000}"/>
    <cellStyle name="콤마 [0] 3 5 2 2" xfId="10594" xr:uid="{00000000-0005-0000-0000-00004D270000}"/>
    <cellStyle name="콤마 [0] 3 5 2 2 2" xfId="17666" xr:uid="{00000000-0005-0000-0000-00004E270000}"/>
    <cellStyle name="콤마 [0] 3 5 2 3" xfId="14130" xr:uid="{00000000-0005-0000-0000-00004F270000}"/>
    <cellStyle name="콤마 [0] 3 5 3" xfId="8826" xr:uid="{00000000-0005-0000-0000-000050270000}"/>
    <cellStyle name="콤마 [0] 3 5 3 2" xfId="15898" xr:uid="{00000000-0005-0000-0000-000051270000}"/>
    <cellStyle name="콤마 [0] 3 5 4" xfId="12362" xr:uid="{00000000-0005-0000-0000-000052270000}"/>
    <cellStyle name="콤마 [0] 3 6" xfId="6126" xr:uid="{00000000-0005-0000-0000-000053270000}"/>
    <cellStyle name="콤마 [0] 3 6 2" xfId="9710" xr:uid="{00000000-0005-0000-0000-000054270000}"/>
    <cellStyle name="콤마 [0] 3 6 2 2" xfId="16782" xr:uid="{00000000-0005-0000-0000-000055270000}"/>
    <cellStyle name="콤마 [0] 3 6 3" xfId="13246" xr:uid="{00000000-0005-0000-0000-000056270000}"/>
    <cellStyle name="콤마 [0] 3 7" xfId="7903" xr:uid="{00000000-0005-0000-0000-000057270000}"/>
    <cellStyle name="콤마 [0] 3 7 2" xfId="15014" xr:uid="{00000000-0005-0000-0000-000058270000}"/>
    <cellStyle name="콤마 [0] 3 8" xfId="11478" xr:uid="{00000000-0005-0000-0000-000059270000}"/>
    <cellStyle name="콤마 [0] 4" xfId="4036" xr:uid="{00000000-0005-0000-0000-00005A270000}"/>
    <cellStyle name="콤마 [0] 4 2" xfId="4738" xr:uid="{00000000-0005-0000-0000-00005B270000}"/>
    <cellStyle name="콤마 [0] 4 2 2" xfId="5622" xr:uid="{00000000-0005-0000-0000-00005C270000}"/>
    <cellStyle name="콤마 [0] 4 2 2 2" xfId="7390" xr:uid="{00000000-0005-0000-0000-00005D270000}"/>
    <cellStyle name="콤마 [0] 4 2 2 2 2" xfId="10974" xr:uid="{00000000-0005-0000-0000-00005E270000}"/>
    <cellStyle name="콤마 [0] 4 2 2 2 2 2" xfId="18046" xr:uid="{00000000-0005-0000-0000-00005F270000}"/>
    <cellStyle name="콤마 [0] 4 2 2 2 3" xfId="14510" xr:uid="{00000000-0005-0000-0000-000060270000}"/>
    <cellStyle name="콤마 [0] 4 2 2 3" xfId="9206" xr:uid="{00000000-0005-0000-0000-000061270000}"/>
    <cellStyle name="콤마 [0] 4 2 2 3 2" xfId="16278" xr:uid="{00000000-0005-0000-0000-000062270000}"/>
    <cellStyle name="콤마 [0] 4 2 2 4" xfId="12742" xr:uid="{00000000-0005-0000-0000-000063270000}"/>
    <cellStyle name="콤마 [0] 4 2 3" xfId="6506" xr:uid="{00000000-0005-0000-0000-000064270000}"/>
    <cellStyle name="콤마 [0] 4 2 3 2" xfId="10090" xr:uid="{00000000-0005-0000-0000-000065270000}"/>
    <cellStyle name="콤마 [0] 4 2 3 2 2" xfId="17162" xr:uid="{00000000-0005-0000-0000-000066270000}"/>
    <cellStyle name="콤마 [0] 4 2 3 3" xfId="13626" xr:uid="{00000000-0005-0000-0000-000067270000}"/>
    <cellStyle name="콤마 [0] 4 2 4" xfId="8322" xr:uid="{00000000-0005-0000-0000-000068270000}"/>
    <cellStyle name="콤마 [0] 4 2 4 2" xfId="15394" xr:uid="{00000000-0005-0000-0000-000069270000}"/>
    <cellStyle name="콤마 [0] 4 2 5" xfId="11858" xr:uid="{00000000-0005-0000-0000-00006A270000}"/>
    <cellStyle name="콤마 [0] 4 3" xfId="5034" xr:uid="{00000000-0005-0000-0000-00006B270000}"/>
    <cellStyle name="콤마 [0] 4 3 2" xfId="5918" xr:uid="{00000000-0005-0000-0000-00006C270000}"/>
    <cellStyle name="콤마 [0] 4 3 2 2" xfId="7686" xr:uid="{00000000-0005-0000-0000-00006D270000}"/>
    <cellStyle name="콤마 [0] 4 3 2 2 2" xfId="11270" xr:uid="{00000000-0005-0000-0000-00006E270000}"/>
    <cellStyle name="콤마 [0] 4 3 2 2 2 2" xfId="18342" xr:uid="{00000000-0005-0000-0000-00006F270000}"/>
    <cellStyle name="콤마 [0] 4 3 2 2 3" xfId="14806" xr:uid="{00000000-0005-0000-0000-000070270000}"/>
    <cellStyle name="콤마 [0] 4 3 2 3" xfId="9502" xr:uid="{00000000-0005-0000-0000-000071270000}"/>
    <cellStyle name="콤마 [0] 4 3 2 3 2" xfId="16574" xr:uid="{00000000-0005-0000-0000-000072270000}"/>
    <cellStyle name="콤마 [0] 4 3 2 4" xfId="13038" xr:uid="{00000000-0005-0000-0000-000073270000}"/>
    <cellStyle name="콤마 [0] 4 3 3" xfId="6802" xr:uid="{00000000-0005-0000-0000-000074270000}"/>
    <cellStyle name="콤마 [0] 4 3 3 2" xfId="10386" xr:uid="{00000000-0005-0000-0000-000075270000}"/>
    <cellStyle name="콤마 [0] 4 3 3 2 2" xfId="17458" xr:uid="{00000000-0005-0000-0000-000076270000}"/>
    <cellStyle name="콤마 [0] 4 3 3 3" xfId="13922" xr:uid="{00000000-0005-0000-0000-000077270000}"/>
    <cellStyle name="콤마 [0] 4 3 4" xfId="8618" xr:uid="{00000000-0005-0000-0000-000078270000}"/>
    <cellStyle name="콤마 [0] 4 3 4 2" xfId="15690" xr:uid="{00000000-0005-0000-0000-000079270000}"/>
    <cellStyle name="콤마 [0] 4 3 5" xfId="12154" xr:uid="{00000000-0005-0000-0000-00007A270000}"/>
    <cellStyle name="콤마 [0] 4 4" xfId="5328" xr:uid="{00000000-0005-0000-0000-00007B270000}"/>
    <cellStyle name="콤마 [0] 4 4 2" xfId="7096" xr:uid="{00000000-0005-0000-0000-00007C270000}"/>
    <cellStyle name="콤마 [0] 4 4 2 2" xfId="10680" xr:uid="{00000000-0005-0000-0000-00007D270000}"/>
    <cellStyle name="콤마 [0] 4 4 2 2 2" xfId="17752" xr:uid="{00000000-0005-0000-0000-00007E270000}"/>
    <cellStyle name="콤마 [0] 4 4 2 3" xfId="14216" xr:uid="{00000000-0005-0000-0000-00007F270000}"/>
    <cellStyle name="콤마 [0] 4 4 3" xfId="8912" xr:uid="{00000000-0005-0000-0000-000080270000}"/>
    <cellStyle name="콤마 [0] 4 4 3 2" xfId="15984" xr:uid="{00000000-0005-0000-0000-000081270000}"/>
    <cellStyle name="콤마 [0] 4 4 4" xfId="12448" xr:uid="{00000000-0005-0000-0000-000082270000}"/>
    <cellStyle name="콤마 [0] 4 5" xfId="6212" xr:uid="{00000000-0005-0000-0000-000083270000}"/>
    <cellStyle name="콤마 [0] 4 5 2" xfId="9796" xr:uid="{00000000-0005-0000-0000-000084270000}"/>
    <cellStyle name="콤마 [0] 4 5 2 2" xfId="16868" xr:uid="{00000000-0005-0000-0000-000085270000}"/>
    <cellStyle name="콤마 [0] 4 5 3" xfId="13332" xr:uid="{00000000-0005-0000-0000-000086270000}"/>
    <cellStyle name="콤마 [0] 4 6" xfId="8005" xr:uid="{00000000-0005-0000-0000-000087270000}"/>
    <cellStyle name="콤마 [0] 4 6 2" xfId="15100" xr:uid="{00000000-0005-0000-0000-000088270000}"/>
    <cellStyle name="콤마 [0] 4 7" xfId="11564" xr:uid="{00000000-0005-0000-0000-000089270000}"/>
    <cellStyle name="콤마 [0] 5" xfId="4609" xr:uid="{00000000-0005-0000-0000-00008A270000}"/>
    <cellStyle name="콤마 [0] 5 2" xfId="5493" xr:uid="{00000000-0005-0000-0000-00008B270000}"/>
    <cellStyle name="콤마 [0] 5 2 2" xfId="7261" xr:uid="{00000000-0005-0000-0000-00008C270000}"/>
    <cellStyle name="콤마 [0] 5 2 2 2" xfId="10845" xr:uid="{00000000-0005-0000-0000-00008D270000}"/>
    <cellStyle name="콤마 [0] 5 2 2 2 2" xfId="17917" xr:uid="{00000000-0005-0000-0000-00008E270000}"/>
    <cellStyle name="콤마 [0] 5 2 2 3" xfId="14381" xr:uid="{00000000-0005-0000-0000-00008F270000}"/>
    <cellStyle name="콤마 [0] 5 2 3" xfId="9077" xr:uid="{00000000-0005-0000-0000-000090270000}"/>
    <cellStyle name="콤마 [0] 5 2 3 2" xfId="16149" xr:uid="{00000000-0005-0000-0000-000091270000}"/>
    <cellStyle name="콤마 [0] 5 2 4" xfId="12613" xr:uid="{00000000-0005-0000-0000-000092270000}"/>
    <cellStyle name="콤마 [0] 5 3" xfId="6377" xr:uid="{00000000-0005-0000-0000-000093270000}"/>
    <cellStyle name="콤마 [0] 5 3 2" xfId="9961" xr:uid="{00000000-0005-0000-0000-000094270000}"/>
    <cellStyle name="콤마 [0] 5 3 2 2" xfId="17033" xr:uid="{00000000-0005-0000-0000-000095270000}"/>
    <cellStyle name="콤마 [0] 5 3 3" xfId="13497" xr:uid="{00000000-0005-0000-0000-000096270000}"/>
    <cellStyle name="콤마 [0] 5 4" xfId="8193" xr:uid="{00000000-0005-0000-0000-000097270000}"/>
    <cellStyle name="콤마 [0] 5 4 2" xfId="15265" xr:uid="{00000000-0005-0000-0000-000098270000}"/>
    <cellStyle name="콤마 [0] 5 5" xfId="11729" xr:uid="{00000000-0005-0000-0000-000099270000}"/>
    <cellStyle name="콤마 [0] 6" xfId="4905" xr:uid="{00000000-0005-0000-0000-00009A270000}"/>
    <cellStyle name="콤마 [0] 6 2" xfId="5789" xr:uid="{00000000-0005-0000-0000-00009B270000}"/>
    <cellStyle name="콤마 [0] 6 2 2" xfId="7557" xr:uid="{00000000-0005-0000-0000-00009C270000}"/>
    <cellStyle name="콤마 [0] 6 2 2 2" xfId="11141" xr:uid="{00000000-0005-0000-0000-00009D270000}"/>
    <cellStyle name="콤마 [0] 6 2 2 2 2" xfId="18213" xr:uid="{00000000-0005-0000-0000-00009E270000}"/>
    <cellStyle name="콤마 [0] 6 2 2 3" xfId="14677" xr:uid="{00000000-0005-0000-0000-00009F270000}"/>
    <cellStyle name="콤마 [0] 6 2 3" xfId="9373" xr:uid="{00000000-0005-0000-0000-0000A0270000}"/>
    <cellStyle name="콤마 [0] 6 2 3 2" xfId="16445" xr:uid="{00000000-0005-0000-0000-0000A1270000}"/>
    <cellStyle name="콤마 [0] 6 2 4" xfId="12909" xr:uid="{00000000-0005-0000-0000-0000A2270000}"/>
    <cellStyle name="콤마 [0] 6 3" xfId="6673" xr:uid="{00000000-0005-0000-0000-0000A3270000}"/>
    <cellStyle name="콤마 [0] 6 3 2" xfId="10257" xr:uid="{00000000-0005-0000-0000-0000A4270000}"/>
    <cellStyle name="콤마 [0] 6 3 2 2" xfId="17329" xr:uid="{00000000-0005-0000-0000-0000A5270000}"/>
    <cellStyle name="콤마 [0] 6 3 3" xfId="13793" xr:uid="{00000000-0005-0000-0000-0000A6270000}"/>
    <cellStyle name="콤마 [0] 6 4" xfId="8489" xr:uid="{00000000-0005-0000-0000-0000A7270000}"/>
    <cellStyle name="콤마 [0] 6 4 2" xfId="15561" xr:uid="{00000000-0005-0000-0000-0000A8270000}"/>
    <cellStyle name="콤마 [0] 6 5" xfId="12025" xr:uid="{00000000-0005-0000-0000-0000A9270000}"/>
    <cellStyle name="콤마 [0] 7" xfId="5199" xr:uid="{00000000-0005-0000-0000-0000AA270000}"/>
    <cellStyle name="콤마 [0] 7 2" xfId="6967" xr:uid="{00000000-0005-0000-0000-0000AB270000}"/>
    <cellStyle name="콤마 [0] 7 2 2" xfId="10551" xr:uid="{00000000-0005-0000-0000-0000AC270000}"/>
    <cellStyle name="콤마 [0] 7 2 2 2" xfId="17623" xr:uid="{00000000-0005-0000-0000-0000AD270000}"/>
    <cellStyle name="콤마 [0] 7 2 3" xfId="14087" xr:uid="{00000000-0005-0000-0000-0000AE270000}"/>
    <cellStyle name="콤마 [0] 7 3" xfId="8783" xr:uid="{00000000-0005-0000-0000-0000AF270000}"/>
    <cellStyle name="콤마 [0] 7 3 2" xfId="15855" xr:uid="{00000000-0005-0000-0000-0000B0270000}"/>
    <cellStyle name="콤마 [0] 7 4" xfId="12319" xr:uid="{00000000-0005-0000-0000-0000B1270000}"/>
    <cellStyle name="콤마 [0] 8" xfId="6083" xr:uid="{00000000-0005-0000-0000-0000B2270000}"/>
    <cellStyle name="콤마 [0] 8 2" xfId="9667" xr:uid="{00000000-0005-0000-0000-0000B3270000}"/>
    <cellStyle name="콤마 [0] 8 2 2" xfId="16739" xr:uid="{00000000-0005-0000-0000-0000B4270000}"/>
    <cellStyle name="콤마 [0] 8 3" xfId="13203" xr:uid="{00000000-0005-0000-0000-0000B5270000}"/>
    <cellStyle name="콤마 [0] 9" xfId="7853" xr:uid="{00000000-0005-0000-0000-0000B6270000}"/>
    <cellStyle name="콤마 [0] 9 2" xfId="14971" xr:uid="{00000000-0005-0000-0000-0000B7270000}"/>
    <cellStyle name="콤마 [0]_+-17.공공사법" xfId="4037" xr:uid="{00000000-0005-0000-0000-0000B8270000}"/>
    <cellStyle name="콤마 [0]_2.주민등록인구" xfId="108" xr:uid="{00000000-0005-0000-0000-0000B9270000}"/>
    <cellStyle name="콤마 [0]_4.읍면동별 세대및인구(1-17)" xfId="109" xr:uid="{00000000-0005-0000-0000-0000BA270000}"/>
    <cellStyle name="콤마 [0]_5.연령별및성별인구(1-3)" xfId="110" xr:uid="{00000000-0005-0000-0000-0000BB270000}"/>
    <cellStyle name="콤마 [0]_7. 인구이동" xfId="111" xr:uid="{00000000-0005-0000-0000-0000BC270000}"/>
    <cellStyle name="콤마 [2]" xfId="510" xr:uid="{00000000-0005-0000-0000-0000BD270000}"/>
    <cellStyle name="콤마 [2] 2" xfId="4038" xr:uid="{00000000-0005-0000-0000-0000BE270000}"/>
    <cellStyle name="콤마_  종  합  " xfId="511" xr:uid="{00000000-0005-0000-0000-0000BF270000}"/>
    <cellStyle name="큰제목" xfId="112" xr:uid="{00000000-0005-0000-0000-0000C0270000}"/>
    <cellStyle name="큰제목 2" xfId="512" xr:uid="{00000000-0005-0000-0000-0000C1270000}"/>
    <cellStyle name="큰제목 2 2" xfId="1456" xr:uid="{00000000-0005-0000-0000-0000C2270000}"/>
    <cellStyle name="큰제목 2 2 2" xfId="4039" xr:uid="{00000000-0005-0000-0000-0000C3270000}"/>
    <cellStyle name="큰제목 2 3" xfId="4040" xr:uid="{00000000-0005-0000-0000-0000C4270000}"/>
    <cellStyle name="큰제목 3" xfId="513" xr:uid="{00000000-0005-0000-0000-0000C5270000}"/>
    <cellStyle name="큰제목 4" xfId="4041" xr:uid="{00000000-0005-0000-0000-0000C6270000}"/>
    <cellStyle name="통화 [0] 2" xfId="514" xr:uid="{00000000-0005-0000-0000-0000C7270000}"/>
    <cellStyle name="통화 [0] 2 10" xfId="11458" xr:uid="{00000000-0005-0000-0000-0000C8270000}"/>
    <cellStyle name="통화 [0] 2 2" xfId="1457" xr:uid="{00000000-0005-0000-0000-0000C9270000}"/>
    <cellStyle name="통화 [0] 2 2 2" xfId="4042" xr:uid="{00000000-0005-0000-0000-0000CA270000}"/>
    <cellStyle name="통화 [0] 2 2 2 2" xfId="4739" xr:uid="{00000000-0005-0000-0000-0000CB270000}"/>
    <cellStyle name="통화 [0] 2 2 2 2 2" xfId="5623" xr:uid="{00000000-0005-0000-0000-0000CC270000}"/>
    <cellStyle name="통화 [0] 2 2 2 2 2 2" xfId="7391" xr:uid="{00000000-0005-0000-0000-0000CD270000}"/>
    <cellStyle name="통화 [0] 2 2 2 2 2 2 2" xfId="10975" xr:uid="{00000000-0005-0000-0000-0000CE270000}"/>
    <cellStyle name="통화 [0] 2 2 2 2 2 2 2 2" xfId="18047" xr:uid="{00000000-0005-0000-0000-0000CF270000}"/>
    <cellStyle name="통화 [0] 2 2 2 2 2 2 3" xfId="14511" xr:uid="{00000000-0005-0000-0000-0000D0270000}"/>
    <cellStyle name="통화 [0] 2 2 2 2 2 3" xfId="9207" xr:uid="{00000000-0005-0000-0000-0000D1270000}"/>
    <cellStyle name="통화 [0] 2 2 2 2 2 3 2" xfId="16279" xr:uid="{00000000-0005-0000-0000-0000D2270000}"/>
    <cellStyle name="통화 [0] 2 2 2 2 2 4" xfId="12743" xr:uid="{00000000-0005-0000-0000-0000D3270000}"/>
    <cellStyle name="통화 [0] 2 2 2 2 3" xfId="6507" xr:uid="{00000000-0005-0000-0000-0000D4270000}"/>
    <cellStyle name="통화 [0] 2 2 2 2 3 2" xfId="10091" xr:uid="{00000000-0005-0000-0000-0000D5270000}"/>
    <cellStyle name="통화 [0] 2 2 2 2 3 2 2" xfId="17163" xr:uid="{00000000-0005-0000-0000-0000D6270000}"/>
    <cellStyle name="통화 [0] 2 2 2 2 3 3" xfId="13627" xr:uid="{00000000-0005-0000-0000-0000D7270000}"/>
    <cellStyle name="통화 [0] 2 2 2 2 4" xfId="8323" xr:uid="{00000000-0005-0000-0000-0000D8270000}"/>
    <cellStyle name="통화 [0] 2 2 2 2 4 2" xfId="15395" xr:uid="{00000000-0005-0000-0000-0000D9270000}"/>
    <cellStyle name="통화 [0] 2 2 2 2 5" xfId="11859" xr:uid="{00000000-0005-0000-0000-0000DA270000}"/>
    <cellStyle name="통화 [0] 2 2 2 3" xfId="5035" xr:uid="{00000000-0005-0000-0000-0000DB270000}"/>
    <cellStyle name="통화 [0] 2 2 2 3 2" xfId="5919" xr:uid="{00000000-0005-0000-0000-0000DC270000}"/>
    <cellStyle name="통화 [0] 2 2 2 3 2 2" xfId="7687" xr:uid="{00000000-0005-0000-0000-0000DD270000}"/>
    <cellStyle name="통화 [0] 2 2 2 3 2 2 2" xfId="11271" xr:uid="{00000000-0005-0000-0000-0000DE270000}"/>
    <cellStyle name="통화 [0] 2 2 2 3 2 2 2 2" xfId="18343" xr:uid="{00000000-0005-0000-0000-0000DF270000}"/>
    <cellStyle name="통화 [0] 2 2 2 3 2 2 3" xfId="14807" xr:uid="{00000000-0005-0000-0000-0000E0270000}"/>
    <cellStyle name="통화 [0] 2 2 2 3 2 3" xfId="9503" xr:uid="{00000000-0005-0000-0000-0000E1270000}"/>
    <cellStyle name="통화 [0] 2 2 2 3 2 3 2" xfId="16575" xr:uid="{00000000-0005-0000-0000-0000E2270000}"/>
    <cellStyle name="통화 [0] 2 2 2 3 2 4" xfId="13039" xr:uid="{00000000-0005-0000-0000-0000E3270000}"/>
    <cellStyle name="통화 [0] 2 2 2 3 3" xfId="6803" xr:uid="{00000000-0005-0000-0000-0000E4270000}"/>
    <cellStyle name="통화 [0] 2 2 2 3 3 2" xfId="10387" xr:uid="{00000000-0005-0000-0000-0000E5270000}"/>
    <cellStyle name="통화 [0] 2 2 2 3 3 2 2" xfId="17459" xr:uid="{00000000-0005-0000-0000-0000E6270000}"/>
    <cellStyle name="통화 [0] 2 2 2 3 3 3" xfId="13923" xr:uid="{00000000-0005-0000-0000-0000E7270000}"/>
    <cellStyle name="통화 [0] 2 2 2 3 4" xfId="8619" xr:uid="{00000000-0005-0000-0000-0000E8270000}"/>
    <cellStyle name="통화 [0] 2 2 2 3 4 2" xfId="15691" xr:uid="{00000000-0005-0000-0000-0000E9270000}"/>
    <cellStyle name="통화 [0] 2 2 2 3 5" xfId="12155" xr:uid="{00000000-0005-0000-0000-0000EA270000}"/>
    <cellStyle name="통화 [0] 2 2 2 4" xfId="5329" xr:uid="{00000000-0005-0000-0000-0000EB270000}"/>
    <cellStyle name="통화 [0] 2 2 2 4 2" xfId="7097" xr:uid="{00000000-0005-0000-0000-0000EC270000}"/>
    <cellStyle name="통화 [0] 2 2 2 4 2 2" xfId="10681" xr:uid="{00000000-0005-0000-0000-0000ED270000}"/>
    <cellStyle name="통화 [0] 2 2 2 4 2 2 2" xfId="17753" xr:uid="{00000000-0005-0000-0000-0000EE270000}"/>
    <cellStyle name="통화 [0] 2 2 2 4 2 3" xfId="14217" xr:uid="{00000000-0005-0000-0000-0000EF270000}"/>
    <cellStyle name="통화 [0] 2 2 2 4 3" xfId="8913" xr:uid="{00000000-0005-0000-0000-0000F0270000}"/>
    <cellStyle name="통화 [0] 2 2 2 4 3 2" xfId="15985" xr:uid="{00000000-0005-0000-0000-0000F1270000}"/>
    <cellStyle name="통화 [0] 2 2 2 4 4" xfId="12449" xr:uid="{00000000-0005-0000-0000-0000F2270000}"/>
    <cellStyle name="통화 [0] 2 2 2 5" xfId="6213" xr:uid="{00000000-0005-0000-0000-0000F3270000}"/>
    <cellStyle name="통화 [0] 2 2 2 5 2" xfId="9797" xr:uid="{00000000-0005-0000-0000-0000F4270000}"/>
    <cellStyle name="통화 [0] 2 2 2 5 2 2" xfId="16869" xr:uid="{00000000-0005-0000-0000-0000F5270000}"/>
    <cellStyle name="통화 [0] 2 2 2 5 3" xfId="13333" xr:uid="{00000000-0005-0000-0000-0000F6270000}"/>
    <cellStyle name="통화 [0] 2 2 2 6" xfId="8006" xr:uid="{00000000-0005-0000-0000-0000F7270000}"/>
    <cellStyle name="통화 [0] 2 2 2 6 2" xfId="15101" xr:uid="{00000000-0005-0000-0000-0000F8270000}"/>
    <cellStyle name="통화 [0] 2 2 2 7" xfId="11565" xr:uid="{00000000-0005-0000-0000-0000F9270000}"/>
    <cellStyle name="통화 [0] 2 3" xfId="4043" xr:uid="{00000000-0005-0000-0000-0000FA270000}"/>
    <cellStyle name="통화 [0] 2 4" xfId="4044" xr:uid="{00000000-0005-0000-0000-0000FB270000}"/>
    <cellStyle name="통화 [0] 2 5" xfId="4632" xr:uid="{00000000-0005-0000-0000-0000FC270000}"/>
    <cellStyle name="통화 [0] 2 5 2" xfId="5516" xr:uid="{00000000-0005-0000-0000-0000FD270000}"/>
    <cellStyle name="통화 [0] 2 5 2 2" xfId="7284" xr:uid="{00000000-0005-0000-0000-0000FE270000}"/>
    <cellStyle name="통화 [0] 2 5 2 2 2" xfId="10868" xr:uid="{00000000-0005-0000-0000-0000FF270000}"/>
    <cellStyle name="통화 [0] 2 5 2 2 2 2" xfId="17940" xr:uid="{00000000-0005-0000-0000-000000280000}"/>
    <cellStyle name="통화 [0] 2 5 2 2 3" xfId="14404" xr:uid="{00000000-0005-0000-0000-000001280000}"/>
    <cellStyle name="통화 [0] 2 5 2 3" xfId="9100" xr:uid="{00000000-0005-0000-0000-000002280000}"/>
    <cellStyle name="통화 [0] 2 5 2 3 2" xfId="16172" xr:uid="{00000000-0005-0000-0000-000003280000}"/>
    <cellStyle name="통화 [0] 2 5 2 4" xfId="12636" xr:uid="{00000000-0005-0000-0000-000004280000}"/>
    <cellStyle name="통화 [0] 2 5 3" xfId="6400" xr:uid="{00000000-0005-0000-0000-000005280000}"/>
    <cellStyle name="통화 [0] 2 5 3 2" xfId="9984" xr:uid="{00000000-0005-0000-0000-000006280000}"/>
    <cellStyle name="통화 [0] 2 5 3 2 2" xfId="17056" xr:uid="{00000000-0005-0000-0000-000007280000}"/>
    <cellStyle name="통화 [0] 2 5 3 3" xfId="13520" xr:uid="{00000000-0005-0000-0000-000008280000}"/>
    <cellStyle name="통화 [0] 2 5 4" xfId="8216" xr:uid="{00000000-0005-0000-0000-000009280000}"/>
    <cellStyle name="통화 [0] 2 5 4 2" xfId="15288" xr:uid="{00000000-0005-0000-0000-00000A280000}"/>
    <cellStyle name="통화 [0] 2 5 5" xfId="11752" xr:uid="{00000000-0005-0000-0000-00000B280000}"/>
    <cellStyle name="통화 [0] 2 6" xfId="4928" xr:uid="{00000000-0005-0000-0000-00000C280000}"/>
    <cellStyle name="통화 [0] 2 6 2" xfId="5812" xr:uid="{00000000-0005-0000-0000-00000D280000}"/>
    <cellStyle name="통화 [0] 2 6 2 2" xfId="7580" xr:uid="{00000000-0005-0000-0000-00000E280000}"/>
    <cellStyle name="통화 [0] 2 6 2 2 2" xfId="11164" xr:uid="{00000000-0005-0000-0000-00000F280000}"/>
    <cellStyle name="통화 [0] 2 6 2 2 2 2" xfId="18236" xr:uid="{00000000-0005-0000-0000-000010280000}"/>
    <cellStyle name="통화 [0] 2 6 2 2 3" xfId="14700" xr:uid="{00000000-0005-0000-0000-000011280000}"/>
    <cellStyle name="통화 [0] 2 6 2 3" xfId="9396" xr:uid="{00000000-0005-0000-0000-000012280000}"/>
    <cellStyle name="통화 [0] 2 6 2 3 2" xfId="16468" xr:uid="{00000000-0005-0000-0000-000013280000}"/>
    <cellStyle name="통화 [0] 2 6 2 4" xfId="12932" xr:uid="{00000000-0005-0000-0000-000014280000}"/>
    <cellStyle name="통화 [0] 2 6 3" xfId="6696" xr:uid="{00000000-0005-0000-0000-000015280000}"/>
    <cellStyle name="통화 [0] 2 6 3 2" xfId="10280" xr:uid="{00000000-0005-0000-0000-000016280000}"/>
    <cellStyle name="통화 [0] 2 6 3 2 2" xfId="17352" xr:uid="{00000000-0005-0000-0000-000017280000}"/>
    <cellStyle name="통화 [0] 2 6 3 3" xfId="13816" xr:uid="{00000000-0005-0000-0000-000018280000}"/>
    <cellStyle name="통화 [0] 2 6 4" xfId="8512" xr:uid="{00000000-0005-0000-0000-000019280000}"/>
    <cellStyle name="통화 [0] 2 6 4 2" xfId="15584" xr:uid="{00000000-0005-0000-0000-00001A280000}"/>
    <cellStyle name="통화 [0] 2 6 5" xfId="12048" xr:uid="{00000000-0005-0000-0000-00001B280000}"/>
    <cellStyle name="통화 [0] 2 7" xfId="5222" xr:uid="{00000000-0005-0000-0000-00001C280000}"/>
    <cellStyle name="통화 [0] 2 7 2" xfId="6990" xr:uid="{00000000-0005-0000-0000-00001D280000}"/>
    <cellStyle name="통화 [0] 2 7 2 2" xfId="10574" xr:uid="{00000000-0005-0000-0000-00001E280000}"/>
    <cellStyle name="통화 [0] 2 7 2 2 2" xfId="17646" xr:uid="{00000000-0005-0000-0000-00001F280000}"/>
    <cellStyle name="통화 [0] 2 7 2 3" xfId="14110" xr:uid="{00000000-0005-0000-0000-000020280000}"/>
    <cellStyle name="통화 [0] 2 7 3" xfId="8806" xr:uid="{00000000-0005-0000-0000-000021280000}"/>
    <cellStyle name="통화 [0] 2 7 3 2" xfId="15878" xr:uid="{00000000-0005-0000-0000-000022280000}"/>
    <cellStyle name="통화 [0] 2 7 4" xfId="12342" xr:uid="{00000000-0005-0000-0000-000023280000}"/>
    <cellStyle name="통화 [0] 2 8" xfId="6106" xr:uid="{00000000-0005-0000-0000-000024280000}"/>
    <cellStyle name="통화 [0] 2 8 2" xfId="9690" xr:uid="{00000000-0005-0000-0000-000025280000}"/>
    <cellStyle name="통화 [0] 2 8 2 2" xfId="16762" xr:uid="{00000000-0005-0000-0000-000026280000}"/>
    <cellStyle name="통화 [0] 2 8 3" xfId="13226" xr:uid="{00000000-0005-0000-0000-000027280000}"/>
    <cellStyle name="통화 [0] 2 9" xfId="7879" xr:uid="{00000000-0005-0000-0000-000028280000}"/>
    <cellStyle name="통화 [0] 2 9 2" xfId="14994" xr:uid="{00000000-0005-0000-0000-000029280000}"/>
    <cellStyle name="통화 [0] 2_010_주택건설" xfId="4045" xr:uid="{00000000-0005-0000-0000-00002A280000}"/>
    <cellStyle name="통화 [0] 3" xfId="4046" xr:uid="{00000000-0005-0000-0000-00002B280000}"/>
    <cellStyle name="퍼센트" xfId="113" xr:uid="{00000000-0005-0000-0000-00002C280000}"/>
    <cellStyle name="퍼센트 2" xfId="515" xr:uid="{00000000-0005-0000-0000-00002D280000}"/>
    <cellStyle name="퍼센트 2 2" xfId="4047" xr:uid="{00000000-0005-0000-0000-00002E280000}"/>
    <cellStyle name="표준" xfId="0" builtinId="0"/>
    <cellStyle name="표준 10" xfId="114" xr:uid="{00000000-0005-0000-0000-000030280000}"/>
    <cellStyle name="표준 10 2" xfId="115" xr:uid="{00000000-0005-0000-0000-000031280000}"/>
    <cellStyle name="표준 10 2 2" xfId="517" xr:uid="{00000000-0005-0000-0000-000032280000}"/>
    <cellStyle name="표준 10 3" xfId="516" xr:uid="{00000000-0005-0000-0000-000033280000}"/>
    <cellStyle name="표준 10 3 2" xfId="4048" xr:uid="{00000000-0005-0000-0000-000034280000}"/>
    <cellStyle name="표준 10 3 3" xfId="1458" xr:uid="{00000000-0005-0000-0000-000035280000}"/>
    <cellStyle name="표준 10 4" xfId="1459" xr:uid="{00000000-0005-0000-0000-000036280000}"/>
    <cellStyle name="표준 10 4 2" xfId="4049" xr:uid="{00000000-0005-0000-0000-000037280000}"/>
    <cellStyle name="표준 10 5" xfId="4050" xr:uid="{00000000-0005-0000-0000-000038280000}"/>
    <cellStyle name="표준 10_010_주택건설" xfId="4051" xr:uid="{00000000-0005-0000-0000-000039280000}"/>
    <cellStyle name="표준 100" xfId="518" xr:uid="{00000000-0005-0000-0000-00003A280000}"/>
    <cellStyle name="표준 101" xfId="519" xr:uid="{00000000-0005-0000-0000-00003B280000}"/>
    <cellStyle name="표준 102" xfId="520" xr:uid="{00000000-0005-0000-0000-00003C280000}"/>
    <cellStyle name="표준 103" xfId="521" xr:uid="{00000000-0005-0000-0000-00003D280000}"/>
    <cellStyle name="표준 109" xfId="522" xr:uid="{00000000-0005-0000-0000-00003E280000}"/>
    <cellStyle name="표준 109 2" xfId="4052" xr:uid="{00000000-0005-0000-0000-00003F280000}"/>
    <cellStyle name="표준 109 3" xfId="4053" xr:uid="{00000000-0005-0000-0000-000040280000}"/>
    <cellStyle name="표준 11" xfId="116" xr:uid="{00000000-0005-0000-0000-000041280000}"/>
    <cellStyle name="표준 11 2" xfId="117" xr:uid="{00000000-0005-0000-0000-000042280000}"/>
    <cellStyle name="표준 11 2 2" xfId="524" xr:uid="{00000000-0005-0000-0000-000043280000}"/>
    <cellStyle name="표준 11 3" xfId="523" xr:uid="{00000000-0005-0000-0000-000044280000}"/>
    <cellStyle name="표준 11 3 2" xfId="4054" xr:uid="{00000000-0005-0000-0000-000045280000}"/>
    <cellStyle name="표준 11 3 3" xfId="1460" xr:uid="{00000000-0005-0000-0000-000046280000}"/>
    <cellStyle name="표준 11 4" xfId="1461" xr:uid="{00000000-0005-0000-0000-000047280000}"/>
    <cellStyle name="표준 11 4 2" xfId="4056" xr:uid="{00000000-0005-0000-0000-000048280000}"/>
    <cellStyle name="표준 11 4 3" xfId="4057" xr:uid="{00000000-0005-0000-0000-000049280000}"/>
    <cellStyle name="표준 11 4 4" xfId="4055" xr:uid="{00000000-0005-0000-0000-00004A280000}"/>
    <cellStyle name="표준 11 5" xfId="4058" xr:uid="{00000000-0005-0000-0000-00004B280000}"/>
    <cellStyle name="표준 11_012_보건및사회보장" xfId="4059" xr:uid="{00000000-0005-0000-0000-00004C280000}"/>
    <cellStyle name="표준 110" xfId="525" xr:uid="{00000000-0005-0000-0000-00004D280000}"/>
    <cellStyle name="표준 110 2" xfId="4060" xr:uid="{00000000-0005-0000-0000-00004E280000}"/>
    <cellStyle name="표준 110 3" xfId="4061" xr:uid="{00000000-0005-0000-0000-00004F280000}"/>
    <cellStyle name="표준 111" xfId="526" xr:uid="{00000000-0005-0000-0000-000050280000}"/>
    <cellStyle name="표준 111 2" xfId="4062" xr:uid="{00000000-0005-0000-0000-000051280000}"/>
    <cellStyle name="표준 111 3" xfId="4063" xr:uid="{00000000-0005-0000-0000-000052280000}"/>
    <cellStyle name="표준 12" xfId="118" xr:uid="{00000000-0005-0000-0000-000053280000}"/>
    <cellStyle name="표준 12 2" xfId="119" xr:uid="{00000000-0005-0000-0000-000054280000}"/>
    <cellStyle name="표준 12 2 2" xfId="4064" xr:uid="{00000000-0005-0000-0000-000055280000}"/>
    <cellStyle name="표준 12 2 3" xfId="1462" xr:uid="{00000000-0005-0000-0000-000056280000}"/>
    <cellStyle name="표준 12 3" xfId="527" xr:uid="{00000000-0005-0000-0000-000057280000}"/>
    <cellStyle name="표준 12 3 2" xfId="4065" xr:uid="{00000000-0005-0000-0000-000058280000}"/>
    <cellStyle name="표준 12 4" xfId="4346" xr:uid="{00000000-0005-0000-0000-000059280000}"/>
    <cellStyle name="표준 13" xfId="120" xr:uid="{00000000-0005-0000-0000-00005A280000}"/>
    <cellStyle name="표준 13 2" xfId="121" xr:uid="{00000000-0005-0000-0000-00005B280000}"/>
    <cellStyle name="표준 13 2 2" xfId="4066" xr:uid="{00000000-0005-0000-0000-00005C280000}"/>
    <cellStyle name="표준 13 2 3" xfId="1463" xr:uid="{00000000-0005-0000-0000-00005D280000}"/>
    <cellStyle name="표준 13 3" xfId="528" xr:uid="{00000000-0005-0000-0000-00005E280000}"/>
    <cellStyle name="표준 13 3 2" xfId="4067" xr:uid="{00000000-0005-0000-0000-00005F280000}"/>
    <cellStyle name="표준 13 4" xfId="4068" xr:uid="{00000000-0005-0000-0000-000060280000}"/>
    <cellStyle name="표준 14" xfId="122" xr:uid="{00000000-0005-0000-0000-000061280000}"/>
    <cellStyle name="표준 14 2" xfId="123" xr:uid="{00000000-0005-0000-0000-000062280000}"/>
    <cellStyle name="표준 14 2 2" xfId="4070" xr:uid="{00000000-0005-0000-0000-000063280000}"/>
    <cellStyle name="표준 14 3" xfId="529" xr:uid="{00000000-0005-0000-0000-000064280000}"/>
    <cellStyle name="표준 14 4" xfId="4069" xr:uid="{00000000-0005-0000-0000-000065280000}"/>
    <cellStyle name="표준 14 5" xfId="4522" xr:uid="{00000000-0005-0000-0000-000066280000}"/>
    <cellStyle name="표준 14 5 2" xfId="4822" xr:uid="{00000000-0005-0000-0000-000067280000}"/>
    <cellStyle name="표준 14 5 2 2" xfId="5706" xr:uid="{00000000-0005-0000-0000-000068280000}"/>
    <cellStyle name="표준 14 5 2 2 2" xfId="7474" xr:uid="{00000000-0005-0000-0000-000069280000}"/>
    <cellStyle name="표준 14 5 2 2 2 2" xfId="11058" xr:uid="{00000000-0005-0000-0000-00006A280000}"/>
    <cellStyle name="표준 14 5 2 2 2 2 2" xfId="18130" xr:uid="{00000000-0005-0000-0000-00006B280000}"/>
    <cellStyle name="표준 14 5 2 2 2 3" xfId="14594" xr:uid="{00000000-0005-0000-0000-00006C280000}"/>
    <cellStyle name="표준 14 5 2 2 3" xfId="9290" xr:uid="{00000000-0005-0000-0000-00006D280000}"/>
    <cellStyle name="표준 14 5 2 2 3 2" xfId="16362" xr:uid="{00000000-0005-0000-0000-00006E280000}"/>
    <cellStyle name="표준 14 5 2 2 4" xfId="12826" xr:uid="{00000000-0005-0000-0000-00006F280000}"/>
    <cellStyle name="표준 14 5 2 3" xfId="6590" xr:uid="{00000000-0005-0000-0000-000070280000}"/>
    <cellStyle name="표준 14 5 2 3 2" xfId="10174" xr:uid="{00000000-0005-0000-0000-000071280000}"/>
    <cellStyle name="표준 14 5 2 3 2 2" xfId="17246" xr:uid="{00000000-0005-0000-0000-000072280000}"/>
    <cellStyle name="표준 14 5 2 3 3" xfId="13710" xr:uid="{00000000-0005-0000-0000-000073280000}"/>
    <cellStyle name="표준 14 5 2 4" xfId="8406" xr:uid="{00000000-0005-0000-0000-000074280000}"/>
    <cellStyle name="표준 14 5 2 4 2" xfId="15478" xr:uid="{00000000-0005-0000-0000-000075280000}"/>
    <cellStyle name="표준 14 5 2 5" xfId="11942" xr:uid="{00000000-0005-0000-0000-000076280000}"/>
    <cellStyle name="표준 14 5 3" xfId="5118" xr:uid="{00000000-0005-0000-0000-000077280000}"/>
    <cellStyle name="표준 14 5 3 2" xfId="6002" xr:uid="{00000000-0005-0000-0000-000078280000}"/>
    <cellStyle name="표준 14 5 3 2 2" xfId="7770" xr:uid="{00000000-0005-0000-0000-000079280000}"/>
    <cellStyle name="표준 14 5 3 2 2 2" xfId="11354" xr:uid="{00000000-0005-0000-0000-00007A280000}"/>
    <cellStyle name="표준 14 5 3 2 2 2 2" xfId="18426" xr:uid="{00000000-0005-0000-0000-00007B280000}"/>
    <cellStyle name="표준 14 5 3 2 2 3" xfId="14890" xr:uid="{00000000-0005-0000-0000-00007C280000}"/>
    <cellStyle name="표준 14 5 3 2 3" xfId="9586" xr:uid="{00000000-0005-0000-0000-00007D280000}"/>
    <cellStyle name="표준 14 5 3 2 3 2" xfId="16658" xr:uid="{00000000-0005-0000-0000-00007E280000}"/>
    <cellStyle name="표준 14 5 3 2 4" xfId="13122" xr:uid="{00000000-0005-0000-0000-00007F280000}"/>
    <cellStyle name="표준 14 5 3 3" xfId="6886" xr:uid="{00000000-0005-0000-0000-000080280000}"/>
    <cellStyle name="표준 14 5 3 3 2" xfId="10470" xr:uid="{00000000-0005-0000-0000-000081280000}"/>
    <cellStyle name="표준 14 5 3 3 2 2" xfId="17542" xr:uid="{00000000-0005-0000-0000-000082280000}"/>
    <cellStyle name="표준 14 5 3 3 3" xfId="14006" xr:uid="{00000000-0005-0000-0000-000083280000}"/>
    <cellStyle name="표준 14 5 3 4" xfId="8702" xr:uid="{00000000-0005-0000-0000-000084280000}"/>
    <cellStyle name="표준 14 5 3 4 2" xfId="15774" xr:uid="{00000000-0005-0000-0000-000085280000}"/>
    <cellStyle name="표준 14 5 3 5" xfId="12238" xr:uid="{00000000-0005-0000-0000-000086280000}"/>
    <cellStyle name="표준 14 5 4" xfId="5412" xr:uid="{00000000-0005-0000-0000-000087280000}"/>
    <cellStyle name="표준 14 5 4 2" xfId="7180" xr:uid="{00000000-0005-0000-0000-000088280000}"/>
    <cellStyle name="표준 14 5 4 2 2" xfId="10764" xr:uid="{00000000-0005-0000-0000-000089280000}"/>
    <cellStyle name="표준 14 5 4 2 2 2" xfId="17836" xr:uid="{00000000-0005-0000-0000-00008A280000}"/>
    <cellStyle name="표준 14 5 4 2 3" xfId="14300" xr:uid="{00000000-0005-0000-0000-00008B280000}"/>
    <cellStyle name="표준 14 5 4 3" xfId="8996" xr:uid="{00000000-0005-0000-0000-00008C280000}"/>
    <cellStyle name="표준 14 5 4 3 2" xfId="16068" xr:uid="{00000000-0005-0000-0000-00008D280000}"/>
    <cellStyle name="표준 14 5 4 4" xfId="12532" xr:uid="{00000000-0005-0000-0000-00008E280000}"/>
    <cellStyle name="표준 14 5 5" xfId="6296" xr:uid="{00000000-0005-0000-0000-00008F280000}"/>
    <cellStyle name="표준 14 5 5 2" xfId="9880" xr:uid="{00000000-0005-0000-0000-000090280000}"/>
    <cellStyle name="표준 14 5 5 2 2" xfId="16952" xr:uid="{00000000-0005-0000-0000-000091280000}"/>
    <cellStyle name="표준 14 5 5 3" xfId="13416" xr:uid="{00000000-0005-0000-0000-000092280000}"/>
    <cellStyle name="표준 14 5 6" xfId="8110" xr:uid="{00000000-0005-0000-0000-000093280000}"/>
    <cellStyle name="표준 14 5 6 2" xfId="15184" xr:uid="{00000000-0005-0000-0000-000094280000}"/>
    <cellStyle name="표준 14 5 7" xfId="11648" xr:uid="{00000000-0005-0000-0000-000095280000}"/>
    <cellStyle name="표준 14 6" xfId="1529" xr:uid="{00000000-0005-0000-0000-000096280000}"/>
    <cellStyle name="표준 14 6 2" xfId="4654" xr:uid="{00000000-0005-0000-0000-000097280000}"/>
    <cellStyle name="표준 14 6 2 2" xfId="5538" xr:uid="{00000000-0005-0000-0000-000098280000}"/>
    <cellStyle name="표준 14 6 2 2 2" xfId="7306" xr:uid="{00000000-0005-0000-0000-000099280000}"/>
    <cellStyle name="표준 14 6 2 2 2 2" xfId="10890" xr:uid="{00000000-0005-0000-0000-00009A280000}"/>
    <cellStyle name="표준 14 6 2 2 2 2 2" xfId="17962" xr:uid="{00000000-0005-0000-0000-00009B280000}"/>
    <cellStyle name="표준 14 6 2 2 2 3" xfId="14426" xr:uid="{00000000-0005-0000-0000-00009C280000}"/>
    <cellStyle name="표준 14 6 2 2 3" xfId="9122" xr:uid="{00000000-0005-0000-0000-00009D280000}"/>
    <cellStyle name="표준 14 6 2 2 3 2" xfId="16194" xr:uid="{00000000-0005-0000-0000-00009E280000}"/>
    <cellStyle name="표준 14 6 2 2 4" xfId="12658" xr:uid="{00000000-0005-0000-0000-00009F280000}"/>
    <cellStyle name="표준 14 6 2 3" xfId="6422" xr:uid="{00000000-0005-0000-0000-0000A0280000}"/>
    <cellStyle name="표준 14 6 2 3 2" xfId="10006" xr:uid="{00000000-0005-0000-0000-0000A1280000}"/>
    <cellStyle name="표준 14 6 2 3 2 2" xfId="17078" xr:uid="{00000000-0005-0000-0000-0000A2280000}"/>
    <cellStyle name="표준 14 6 2 3 3" xfId="13542" xr:uid="{00000000-0005-0000-0000-0000A3280000}"/>
    <cellStyle name="표준 14 6 2 4" xfId="8238" xr:uid="{00000000-0005-0000-0000-0000A4280000}"/>
    <cellStyle name="표준 14 6 2 4 2" xfId="15310" xr:uid="{00000000-0005-0000-0000-0000A5280000}"/>
    <cellStyle name="표준 14 6 2 5" xfId="11774" xr:uid="{00000000-0005-0000-0000-0000A6280000}"/>
    <cellStyle name="표준 14 6 3" xfId="4950" xr:uid="{00000000-0005-0000-0000-0000A7280000}"/>
    <cellStyle name="표준 14 6 3 2" xfId="5834" xr:uid="{00000000-0005-0000-0000-0000A8280000}"/>
    <cellStyle name="표준 14 6 3 2 2" xfId="7602" xr:uid="{00000000-0005-0000-0000-0000A9280000}"/>
    <cellStyle name="표준 14 6 3 2 2 2" xfId="11186" xr:uid="{00000000-0005-0000-0000-0000AA280000}"/>
    <cellStyle name="표준 14 6 3 2 2 2 2" xfId="18258" xr:uid="{00000000-0005-0000-0000-0000AB280000}"/>
    <cellStyle name="표준 14 6 3 2 2 3" xfId="14722" xr:uid="{00000000-0005-0000-0000-0000AC280000}"/>
    <cellStyle name="표준 14 6 3 2 3" xfId="9418" xr:uid="{00000000-0005-0000-0000-0000AD280000}"/>
    <cellStyle name="표준 14 6 3 2 3 2" xfId="16490" xr:uid="{00000000-0005-0000-0000-0000AE280000}"/>
    <cellStyle name="표준 14 6 3 2 4" xfId="12954" xr:uid="{00000000-0005-0000-0000-0000AF280000}"/>
    <cellStyle name="표준 14 6 3 3" xfId="6718" xr:uid="{00000000-0005-0000-0000-0000B0280000}"/>
    <cellStyle name="표준 14 6 3 3 2" xfId="10302" xr:uid="{00000000-0005-0000-0000-0000B1280000}"/>
    <cellStyle name="표준 14 6 3 3 2 2" xfId="17374" xr:uid="{00000000-0005-0000-0000-0000B2280000}"/>
    <cellStyle name="표준 14 6 3 3 3" xfId="13838" xr:uid="{00000000-0005-0000-0000-0000B3280000}"/>
    <cellStyle name="표준 14 6 3 4" xfId="8534" xr:uid="{00000000-0005-0000-0000-0000B4280000}"/>
    <cellStyle name="표준 14 6 3 4 2" xfId="15606" xr:uid="{00000000-0005-0000-0000-0000B5280000}"/>
    <cellStyle name="표준 14 6 3 5" xfId="12070" xr:uid="{00000000-0005-0000-0000-0000B6280000}"/>
    <cellStyle name="표준 14 6 4" xfId="5244" xr:uid="{00000000-0005-0000-0000-0000B7280000}"/>
    <cellStyle name="표준 14 6 4 2" xfId="7012" xr:uid="{00000000-0005-0000-0000-0000B8280000}"/>
    <cellStyle name="표준 14 6 4 2 2" xfId="10596" xr:uid="{00000000-0005-0000-0000-0000B9280000}"/>
    <cellStyle name="표준 14 6 4 2 2 2" xfId="17668" xr:uid="{00000000-0005-0000-0000-0000BA280000}"/>
    <cellStyle name="표준 14 6 4 2 3" xfId="14132" xr:uid="{00000000-0005-0000-0000-0000BB280000}"/>
    <cellStyle name="표준 14 6 4 3" xfId="8828" xr:uid="{00000000-0005-0000-0000-0000BC280000}"/>
    <cellStyle name="표준 14 6 4 3 2" xfId="15900" xr:uid="{00000000-0005-0000-0000-0000BD280000}"/>
    <cellStyle name="표준 14 6 4 4" xfId="12364" xr:uid="{00000000-0005-0000-0000-0000BE280000}"/>
    <cellStyle name="표준 14 6 5" xfId="6128" xr:uid="{00000000-0005-0000-0000-0000BF280000}"/>
    <cellStyle name="표준 14 6 5 2" xfId="9712" xr:uid="{00000000-0005-0000-0000-0000C0280000}"/>
    <cellStyle name="표준 14 6 5 2 2" xfId="16784" xr:uid="{00000000-0005-0000-0000-0000C1280000}"/>
    <cellStyle name="표준 14 6 5 3" xfId="13248" xr:uid="{00000000-0005-0000-0000-0000C2280000}"/>
    <cellStyle name="표준 14 6 6" xfId="7912" xr:uid="{00000000-0005-0000-0000-0000C3280000}"/>
    <cellStyle name="표준 14 6 6 2" xfId="15016" xr:uid="{00000000-0005-0000-0000-0000C4280000}"/>
    <cellStyle name="표준 14 6 7" xfId="11480" xr:uid="{00000000-0005-0000-0000-0000C5280000}"/>
    <cellStyle name="표준 15" xfId="124" xr:uid="{00000000-0005-0000-0000-0000C6280000}"/>
    <cellStyle name="표준 15 2" xfId="125" xr:uid="{00000000-0005-0000-0000-0000C7280000}"/>
    <cellStyle name="표준 15 2 2" xfId="4071" xr:uid="{00000000-0005-0000-0000-0000C8280000}"/>
    <cellStyle name="표준 15 3" xfId="530" xr:uid="{00000000-0005-0000-0000-0000C9280000}"/>
    <cellStyle name="표준 15 3 2" xfId="4072" xr:uid="{00000000-0005-0000-0000-0000CA280000}"/>
    <cellStyle name="표준 16" xfId="126" xr:uid="{00000000-0005-0000-0000-0000CB280000}"/>
    <cellStyle name="표준 16 2" xfId="127" xr:uid="{00000000-0005-0000-0000-0000CC280000}"/>
    <cellStyle name="표준 16 2 2" xfId="4073" xr:uid="{00000000-0005-0000-0000-0000CD280000}"/>
    <cellStyle name="표준 16 3" xfId="531" xr:uid="{00000000-0005-0000-0000-0000CE280000}"/>
    <cellStyle name="표준 168" xfId="532" xr:uid="{00000000-0005-0000-0000-0000CF280000}"/>
    <cellStyle name="표준 169" xfId="533" xr:uid="{00000000-0005-0000-0000-0000D0280000}"/>
    <cellStyle name="표준 17" xfId="128" xr:uid="{00000000-0005-0000-0000-0000D1280000}"/>
    <cellStyle name="표준 17 2" xfId="129" xr:uid="{00000000-0005-0000-0000-0000D2280000}"/>
    <cellStyle name="표준 17 2 2" xfId="4074" xr:uid="{00000000-0005-0000-0000-0000D3280000}"/>
    <cellStyle name="표준 17 3" xfId="534" xr:uid="{00000000-0005-0000-0000-0000D4280000}"/>
    <cellStyle name="표준 170" xfId="535" xr:uid="{00000000-0005-0000-0000-0000D5280000}"/>
    <cellStyle name="표준 171" xfId="536" xr:uid="{00000000-0005-0000-0000-0000D6280000}"/>
    <cellStyle name="표준 172" xfId="537" xr:uid="{00000000-0005-0000-0000-0000D7280000}"/>
    <cellStyle name="표준 173" xfId="538" xr:uid="{00000000-0005-0000-0000-0000D8280000}"/>
    <cellStyle name="표준 175" xfId="539" xr:uid="{00000000-0005-0000-0000-0000D9280000}"/>
    <cellStyle name="표준 176" xfId="540" xr:uid="{00000000-0005-0000-0000-0000DA280000}"/>
    <cellStyle name="표준 177" xfId="541" xr:uid="{00000000-0005-0000-0000-0000DB280000}"/>
    <cellStyle name="표준 178" xfId="542" xr:uid="{00000000-0005-0000-0000-0000DC280000}"/>
    <cellStyle name="표준 179" xfId="543" xr:uid="{00000000-0005-0000-0000-0000DD280000}"/>
    <cellStyle name="표준 18" xfId="130" xr:uid="{00000000-0005-0000-0000-0000DE280000}"/>
    <cellStyle name="표준 18 2" xfId="131" xr:uid="{00000000-0005-0000-0000-0000DF280000}"/>
    <cellStyle name="표준 18 3" xfId="4075" xr:uid="{00000000-0005-0000-0000-0000E0280000}"/>
    <cellStyle name="표준 180" xfId="544" xr:uid="{00000000-0005-0000-0000-0000E1280000}"/>
    <cellStyle name="표준 181" xfId="545" xr:uid="{00000000-0005-0000-0000-0000E2280000}"/>
    <cellStyle name="표준 182" xfId="546" xr:uid="{00000000-0005-0000-0000-0000E3280000}"/>
    <cellStyle name="표준 183" xfId="547" xr:uid="{00000000-0005-0000-0000-0000E4280000}"/>
    <cellStyle name="표준 19" xfId="132" xr:uid="{00000000-0005-0000-0000-0000E5280000}"/>
    <cellStyle name="표준 19 2" xfId="133" xr:uid="{00000000-0005-0000-0000-0000E6280000}"/>
    <cellStyle name="표준 19 2 2" xfId="4076" xr:uid="{00000000-0005-0000-0000-0000E7280000}"/>
    <cellStyle name="표준 19 3" xfId="548" xr:uid="{00000000-0005-0000-0000-0000E8280000}"/>
    <cellStyle name="표준 2" xfId="549" xr:uid="{00000000-0005-0000-0000-0000E9280000}"/>
    <cellStyle name="표준 2 10" xfId="1464" xr:uid="{00000000-0005-0000-0000-0000EA280000}"/>
    <cellStyle name="표준 2 11" xfId="1465" xr:uid="{00000000-0005-0000-0000-0000EB280000}"/>
    <cellStyle name="표준 2 11 2" xfId="4077" xr:uid="{00000000-0005-0000-0000-0000EC280000}"/>
    <cellStyle name="표준 2 11 2 2" xfId="4078" xr:uid="{00000000-0005-0000-0000-0000ED280000}"/>
    <cellStyle name="표준 2 11 2 3" xfId="4079" xr:uid="{00000000-0005-0000-0000-0000EE280000}"/>
    <cellStyle name="표준 2 11 3" xfId="4080" xr:uid="{00000000-0005-0000-0000-0000EF280000}"/>
    <cellStyle name="표준 2 12" xfId="1466" xr:uid="{00000000-0005-0000-0000-0000F0280000}"/>
    <cellStyle name="표준 2 13" xfId="1467" xr:uid="{00000000-0005-0000-0000-0000F1280000}"/>
    <cellStyle name="표준 2 13 2" xfId="4081" xr:uid="{00000000-0005-0000-0000-0000F2280000}"/>
    <cellStyle name="표준 2 13 3" xfId="1530" xr:uid="{00000000-0005-0000-0000-0000F3280000}"/>
    <cellStyle name="표준 2 14" xfId="1468" xr:uid="{00000000-0005-0000-0000-0000F4280000}"/>
    <cellStyle name="표준 2 14 2" xfId="4082" xr:uid="{00000000-0005-0000-0000-0000F5280000}"/>
    <cellStyle name="표준 2 15" xfId="1469" xr:uid="{00000000-0005-0000-0000-0000F6280000}"/>
    <cellStyle name="표준 2 15 2" xfId="4459" xr:uid="{00000000-0005-0000-0000-0000F7280000}"/>
    <cellStyle name="표준 2 16" xfId="4491" xr:uid="{00000000-0005-0000-0000-0000F8280000}"/>
    <cellStyle name="표준 2 17" xfId="4521" xr:uid="{00000000-0005-0000-0000-0000F9280000}"/>
    <cellStyle name="표준 2 2" xfId="134" xr:uid="{00000000-0005-0000-0000-0000FA280000}"/>
    <cellStyle name="표준 2 2 2" xfId="550" xr:uid="{00000000-0005-0000-0000-0000FB280000}"/>
    <cellStyle name="표준 2 2 2 2" xfId="1470" xr:uid="{00000000-0005-0000-0000-0000FC280000}"/>
    <cellStyle name="표준 2 2 2 3" xfId="4083" xr:uid="{00000000-0005-0000-0000-0000FD280000}"/>
    <cellStyle name="표준 2 2 3" xfId="551" xr:uid="{00000000-0005-0000-0000-0000FE280000}"/>
    <cellStyle name="표준 2 2 3 2" xfId="4084" xr:uid="{00000000-0005-0000-0000-0000FF280000}"/>
    <cellStyle name="표준 2 2 3 3" xfId="4085" xr:uid="{00000000-0005-0000-0000-000000290000}"/>
    <cellStyle name="표준 2 2 3 4" xfId="4086" xr:uid="{00000000-0005-0000-0000-000001290000}"/>
    <cellStyle name="표준 2 2 3_004_노동" xfId="4087" xr:uid="{00000000-0005-0000-0000-000002290000}"/>
    <cellStyle name="표준 2 2 4" xfId="552" xr:uid="{00000000-0005-0000-0000-000003290000}"/>
    <cellStyle name="표준 2 2 4 2" xfId="4089" xr:uid="{00000000-0005-0000-0000-000004290000}"/>
    <cellStyle name="표준 2 2 4 3" xfId="4088" xr:uid="{00000000-0005-0000-0000-000005290000}"/>
    <cellStyle name="표준 2 2 5" xfId="4090" xr:uid="{00000000-0005-0000-0000-000006290000}"/>
    <cellStyle name="표준 2 2 6" xfId="4091" xr:uid="{00000000-0005-0000-0000-000007290000}"/>
    <cellStyle name="표준 2 2 6 2" xfId="4092" xr:uid="{00000000-0005-0000-0000-000008290000}"/>
    <cellStyle name="표준 2 2 7" xfId="4093" xr:uid="{00000000-0005-0000-0000-000009290000}"/>
    <cellStyle name="표준 2 2 8" xfId="4460" xr:uid="{00000000-0005-0000-0000-00000A290000}"/>
    <cellStyle name="표준 2 2 9" xfId="4492" xr:uid="{00000000-0005-0000-0000-00000B290000}"/>
    <cellStyle name="표준 2 2_004_노동" xfId="4094" xr:uid="{00000000-0005-0000-0000-00000C290000}"/>
    <cellStyle name="표준 2 3" xfId="135" xr:uid="{00000000-0005-0000-0000-00000D290000}"/>
    <cellStyle name="표준 2 3 2" xfId="553" xr:uid="{00000000-0005-0000-0000-00000E290000}"/>
    <cellStyle name="표준 2 3 2 2" xfId="1471" xr:uid="{00000000-0005-0000-0000-00000F290000}"/>
    <cellStyle name="표준 2 3 2 2 2" xfId="4095" xr:uid="{00000000-0005-0000-0000-000010290000}"/>
    <cellStyle name="표준 2 3 2 3" xfId="1472" xr:uid="{00000000-0005-0000-0000-000011290000}"/>
    <cellStyle name="표준 2 3 2 3 2" xfId="4096" xr:uid="{00000000-0005-0000-0000-000012290000}"/>
    <cellStyle name="표준 2 3 2_009_유통금융보험및기타서비스" xfId="4097" xr:uid="{00000000-0005-0000-0000-000013290000}"/>
    <cellStyle name="표준 2 3 3" xfId="1473" xr:uid="{00000000-0005-0000-0000-000014290000}"/>
    <cellStyle name="표준 2 3 3 2" xfId="1474" xr:uid="{00000000-0005-0000-0000-000015290000}"/>
    <cellStyle name="표준 2 3 3 2 2" xfId="4098" xr:uid="{00000000-0005-0000-0000-000016290000}"/>
    <cellStyle name="표준 2 3 3 3" xfId="4099" xr:uid="{00000000-0005-0000-0000-000017290000}"/>
    <cellStyle name="표준 2 3 3_010_주택건설" xfId="4100" xr:uid="{00000000-0005-0000-0000-000018290000}"/>
    <cellStyle name="표준 2 3 4" xfId="1531" xr:uid="{00000000-0005-0000-0000-000019290000}"/>
    <cellStyle name="표준 2 3 4 2" xfId="4101" xr:uid="{00000000-0005-0000-0000-00001A290000}"/>
    <cellStyle name="표준 2 3 5" xfId="4102" xr:uid="{00000000-0005-0000-0000-00001B290000}"/>
    <cellStyle name="표준 2 3_006_농림수산" xfId="4103" xr:uid="{00000000-0005-0000-0000-00001C290000}"/>
    <cellStyle name="표준 2 4" xfId="554" xr:uid="{00000000-0005-0000-0000-00001D290000}"/>
    <cellStyle name="표준 2 4 10" xfId="4104" xr:uid="{00000000-0005-0000-0000-00001E290000}"/>
    <cellStyle name="표준 2 4 2" xfId="555" xr:uid="{00000000-0005-0000-0000-00001F290000}"/>
    <cellStyle name="표준 2 4 2 2" xfId="1475" xr:uid="{00000000-0005-0000-0000-000020290000}"/>
    <cellStyle name="표준 2 4 2 2 2" xfId="4105" xr:uid="{00000000-0005-0000-0000-000021290000}"/>
    <cellStyle name="표준 2 4 2 3" xfId="1476" xr:uid="{00000000-0005-0000-0000-000022290000}"/>
    <cellStyle name="표준 2 4 2 3 2" xfId="4106" xr:uid="{00000000-0005-0000-0000-000023290000}"/>
    <cellStyle name="표준 2 4 2_009_유통금융보험및기타서비스" xfId="4107" xr:uid="{00000000-0005-0000-0000-000024290000}"/>
    <cellStyle name="표준 2 4 3" xfId="1477" xr:uid="{00000000-0005-0000-0000-000025290000}"/>
    <cellStyle name="표준 2 4 3 2" xfId="4108" xr:uid="{00000000-0005-0000-0000-000026290000}"/>
    <cellStyle name="표준 2 4 3 3" xfId="4109" xr:uid="{00000000-0005-0000-0000-000027290000}"/>
    <cellStyle name="표준 2 4 4" xfId="4110" xr:uid="{00000000-0005-0000-0000-000028290000}"/>
    <cellStyle name="표준 2 4 4 2" xfId="4111" xr:uid="{00000000-0005-0000-0000-000029290000}"/>
    <cellStyle name="표준 2 4 5" xfId="4112" xr:uid="{00000000-0005-0000-0000-00002A290000}"/>
    <cellStyle name="표준 2 4 6" xfId="4113" xr:uid="{00000000-0005-0000-0000-00002B290000}"/>
    <cellStyle name="표준 2 4 7" xfId="4114" xr:uid="{00000000-0005-0000-0000-00002C290000}"/>
    <cellStyle name="표준 2 4 8" xfId="4115" xr:uid="{00000000-0005-0000-0000-00002D290000}"/>
    <cellStyle name="표준 2 4 9" xfId="4116" xr:uid="{00000000-0005-0000-0000-00002E290000}"/>
    <cellStyle name="표준 2 4_004_노동" xfId="4117" xr:uid="{00000000-0005-0000-0000-00002F290000}"/>
    <cellStyle name="표준 2 5" xfId="556" xr:uid="{00000000-0005-0000-0000-000030290000}"/>
    <cellStyle name="표준 2 5 2" xfId="557" xr:uid="{00000000-0005-0000-0000-000031290000}"/>
    <cellStyle name="표준 2 5 2 2" xfId="4118" xr:uid="{00000000-0005-0000-0000-000032290000}"/>
    <cellStyle name="표준 2 5 3" xfId="4119" xr:uid="{00000000-0005-0000-0000-000033290000}"/>
    <cellStyle name="표준 2 5_006_농림수산" xfId="4120" xr:uid="{00000000-0005-0000-0000-000034290000}"/>
    <cellStyle name="표준 2 6" xfId="558" xr:uid="{00000000-0005-0000-0000-000035290000}"/>
    <cellStyle name="표준 2 6 2" xfId="1478" xr:uid="{00000000-0005-0000-0000-000036290000}"/>
    <cellStyle name="표준 2 6 2 2" xfId="4121" xr:uid="{00000000-0005-0000-0000-000037290000}"/>
    <cellStyle name="표준 2 6 3" xfId="4122" xr:uid="{00000000-0005-0000-0000-000038290000}"/>
    <cellStyle name="표준 2 6 3 2" xfId="4123" xr:uid="{00000000-0005-0000-0000-000039290000}"/>
    <cellStyle name="표준 2 6_004_노동" xfId="4124" xr:uid="{00000000-0005-0000-0000-00003A290000}"/>
    <cellStyle name="표준 2 7" xfId="1479" xr:uid="{00000000-0005-0000-0000-00003B290000}"/>
    <cellStyle name="표준 2 7 2" xfId="4125" xr:uid="{00000000-0005-0000-0000-00003C290000}"/>
    <cellStyle name="표준 2 8" xfId="1480" xr:uid="{00000000-0005-0000-0000-00003D290000}"/>
    <cellStyle name="표준 2 9" xfId="1481" xr:uid="{00000000-0005-0000-0000-00003E290000}"/>
    <cellStyle name="표준 2_(붙임2) 시정통계 활용도 의견조사표" xfId="559" xr:uid="{00000000-0005-0000-0000-00003F290000}"/>
    <cellStyle name="표준 20" xfId="560" xr:uid="{00000000-0005-0000-0000-000040290000}"/>
    <cellStyle name="표준 21" xfId="136" xr:uid="{00000000-0005-0000-0000-000041290000}"/>
    <cellStyle name="표준 21 2" xfId="137" xr:uid="{00000000-0005-0000-0000-000042290000}"/>
    <cellStyle name="표준 21 3" xfId="561" xr:uid="{00000000-0005-0000-0000-000043290000}"/>
    <cellStyle name="표준 22" xfId="138" xr:uid="{00000000-0005-0000-0000-000044290000}"/>
    <cellStyle name="표준 22 2" xfId="139" xr:uid="{00000000-0005-0000-0000-000045290000}"/>
    <cellStyle name="표준 22 3" xfId="4126" xr:uid="{00000000-0005-0000-0000-000046290000}"/>
    <cellStyle name="표준 23" xfId="140" xr:uid="{00000000-0005-0000-0000-000047290000}"/>
    <cellStyle name="표준 23 2" xfId="141" xr:uid="{00000000-0005-0000-0000-000048290000}"/>
    <cellStyle name="표준 23 3" xfId="562" xr:uid="{00000000-0005-0000-0000-000049290000}"/>
    <cellStyle name="표준 24" xfId="142" xr:uid="{00000000-0005-0000-0000-00004A290000}"/>
    <cellStyle name="표준 24 2" xfId="143" xr:uid="{00000000-0005-0000-0000-00004B290000}"/>
    <cellStyle name="표준 24 3" xfId="563" xr:uid="{00000000-0005-0000-0000-00004C290000}"/>
    <cellStyle name="표준 25" xfId="144" xr:uid="{00000000-0005-0000-0000-00004D290000}"/>
    <cellStyle name="표준 25 2" xfId="145" xr:uid="{00000000-0005-0000-0000-00004E290000}"/>
    <cellStyle name="표준 25 3" xfId="564" xr:uid="{00000000-0005-0000-0000-00004F290000}"/>
    <cellStyle name="표준 26" xfId="146" xr:uid="{00000000-0005-0000-0000-000050290000}"/>
    <cellStyle name="표준 26 2" xfId="147" xr:uid="{00000000-0005-0000-0000-000051290000}"/>
    <cellStyle name="표준 26 2 2" xfId="4127" xr:uid="{00000000-0005-0000-0000-000052290000}"/>
    <cellStyle name="표준 26 3" xfId="565" xr:uid="{00000000-0005-0000-0000-000053290000}"/>
    <cellStyle name="표준 27" xfId="148" xr:uid="{00000000-0005-0000-0000-000054290000}"/>
    <cellStyle name="표준 27 2" xfId="149" xr:uid="{00000000-0005-0000-0000-000055290000}"/>
    <cellStyle name="표준 27 2 2" xfId="4128" xr:uid="{00000000-0005-0000-0000-000056290000}"/>
    <cellStyle name="표준 27 3" xfId="566" xr:uid="{00000000-0005-0000-0000-000057290000}"/>
    <cellStyle name="표준 28" xfId="150" xr:uid="{00000000-0005-0000-0000-000058290000}"/>
    <cellStyle name="표준 28 2" xfId="151" xr:uid="{00000000-0005-0000-0000-000059290000}"/>
    <cellStyle name="표준 28 3" xfId="567" xr:uid="{00000000-0005-0000-0000-00005A290000}"/>
    <cellStyle name="표준 29" xfId="568" xr:uid="{00000000-0005-0000-0000-00005B290000}"/>
    <cellStyle name="표준 3" xfId="569" xr:uid="{00000000-0005-0000-0000-00005C290000}"/>
    <cellStyle name="표준 3 10" xfId="4129" xr:uid="{00000000-0005-0000-0000-00005D290000}"/>
    <cellStyle name="표준 3 11" xfId="4130" xr:uid="{00000000-0005-0000-0000-00005E290000}"/>
    <cellStyle name="표준 3 12" xfId="4347" xr:uid="{00000000-0005-0000-0000-00005F290000}"/>
    <cellStyle name="표준 3 2" xfId="152" xr:uid="{00000000-0005-0000-0000-000060290000}"/>
    <cellStyle name="표준 3 2 2" xfId="570" xr:uid="{00000000-0005-0000-0000-000061290000}"/>
    <cellStyle name="표준 3 2 2 2" xfId="4131" xr:uid="{00000000-0005-0000-0000-000062290000}"/>
    <cellStyle name="표준 3 2 3" xfId="571" xr:uid="{00000000-0005-0000-0000-000063290000}"/>
    <cellStyle name="표준 3 2 3 2" xfId="4132" xr:uid="{00000000-0005-0000-0000-000064290000}"/>
    <cellStyle name="표준 3 2 4" xfId="1482" xr:uid="{00000000-0005-0000-0000-000065290000}"/>
    <cellStyle name="표준 3 2 4 2" xfId="4133" xr:uid="{00000000-0005-0000-0000-000066290000}"/>
    <cellStyle name="표준 3 2 5" xfId="4134" xr:uid="{00000000-0005-0000-0000-000067290000}"/>
    <cellStyle name="표준 3 2_6.농림수산 37  수정(산림녹지과)" xfId="4135" xr:uid="{00000000-0005-0000-0000-000068290000}"/>
    <cellStyle name="표준 3 3" xfId="153" xr:uid="{00000000-0005-0000-0000-000069290000}"/>
    <cellStyle name="표준 3 3 2" xfId="572" xr:uid="{00000000-0005-0000-0000-00006A290000}"/>
    <cellStyle name="표준 3 3 2 2" xfId="1483" xr:uid="{00000000-0005-0000-0000-00006B290000}"/>
    <cellStyle name="표준 3 3 2 2 2" xfId="4136" xr:uid="{00000000-0005-0000-0000-00006C290000}"/>
    <cellStyle name="표준 3 3 2 3" xfId="4137" xr:uid="{00000000-0005-0000-0000-00006D290000}"/>
    <cellStyle name="표준 3 3 2 3 2" xfId="4138" xr:uid="{00000000-0005-0000-0000-00006E290000}"/>
    <cellStyle name="표준 3 3 2 4" xfId="4139" xr:uid="{00000000-0005-0000-0000-00006F290000}"/>
    <cellStyle name="표준 3 3 2_004_노동" xfId="4140" xr:uid="{00000000-0005-0000-0000-000070290000}"/>
    <cellStyle name="표준 3 3 3" xfId="1484" xr:uid="{00000000-0005-0000-0000-000071290000}"/>
    <cellStyle name="표준 3 3 3 2" xfId="4141" xr:uid="{00000000-0005-0000-0000-000072290000}"/>
    <cellStyle name="표준 3 3 3 3" xfId="4142" xr:uid="{00000000-0005-0000-0000-000073290000}"/>
    <cellStyle name="표준 3 3 3_010_주택건설" xfId="4143" xr:uid="{00000000-0005-0000-0000-000074290000}"/>
    <cellStyle name="표준 3 3 4" xfId="1485" xr:uid="{00000000-0005-0000-0000-000075290000}"/>
    <cellStyle name="표준 3 3 5" xfId="4144" xr:uid="{00000000-0005-0000-0000-000076290000}"/>
    <cellStyle name="표준 3 3_006_농림수산" xfId="4145" xr:uid="{00000000-0005-0000-0000-000077290000}"/>
    <cellStyle name="표준 3 4" xfId="154" xr:uid="{00000000-0005-0000-0000-000078290000}"/>
    <cellStyle name="표준 3 4 2" xfId="573" xr:uid="{00000000-0005-0000-0000-000079290000}"/>
    <cellStyle name="표준 3 4 2 2" xfId="1486" xr:uid="{00000000-0005-0000-0000-00007A290000}"/>
    <cellStyle name="표준 3 4 2 2 2" xfId="4147" xr:uid="{00000000-0005-0000-0000-00007B290000}"/>
    <cellStyle name="표준 3 4 2 2 3" xfId="4146" xr:uid="{00000000-0005-0000-0000-00007C290000}"/>
    <cellStyle name="표준 3 4 3" xfId="1487" xr:uid="{00000000-0005-0000-0000-00007D290000}"/>
    <cellStyle name="표준 3 4 3 2" xfId="4149" xr:uid="{00000000-0005-0000-0000-00007E290000}"/>
    <cellStyle name="표준 3 4 3 3" xfId="4150" xr:uid="{00000000-0005-0000-0000-00007F290000}"/>
    <cellStyle name="표준 3 4 3 4" xfId="4148" xr:uid="{00000000-0005-0000-0000-000080290000}"/>
    <cellStyle name="표준 3 4 4" xfId="4151" xr:uid="{00000000-0005-0000-0000-000081290000}"/>
    <cellStyle name="표준 3 4_006_농림수산" xfId="4152" xr:uid="{00000000-0005-0000-0000-000082290000}"/>
    <cellStyle name="표준 3 5" xfId="574" xr:uid="{00000000-0005-0000-0000-000083290000}"/>
    <cellStyle name="표준 3 5 2" xfId="1488" xr:uid="{00000000-0005-0000-0000-000084290000}"/>
    <cellStyle name="표준 3 5 2 2" xfId="4154" xr:uid="{00000000-0005-0000-0000-000085290000}"/>
    <cellStyle name="표준 3 5 2 3" xfId="4153" xr:uid="{00000000-0005-0000-0000-000086290000}"/>
    <cellStyle name="표준 3 6" xfId="1489" xr:uid="{00000000-0005-0000-0000-000087290000}"/>
    <cellStyle name="표준 3 6 2" xfId="4155" xr:uid="{00000000-0005-0000-0000-000088290000}"/>
    <cellStyle name="표준 3 6 2 2" xfId="4156" xr:uid="{00000000-0005-0000-0000-000089290000}"/>
    <cellStyle name="표준 3 6 2 3" xfId="4157" xr:uid="{00000000-0005-0000-0000-00008A290000}"/>
    <cellStyle name="표준 3 6 3" xfId="4158" xr:uid="{00000000-0005-0000-0000-00008B290000}"/>
    <cellStyle name="표준 3 7" xfId="4159" xr:uid="{00000000-0005-0000-0000-00008C290000}"/>
    <cellStyle name="표준 3 8" xfId="4160" xr:uid="{00000000-0005-0000-0000-00008D290000}"/>
    <cellStyle name="표준 3 9" xfId="4161" xr:uid="{00000000-0005-0000-0000-00008E290000}"/>
    <cellStyle name="표준 3_004_노동" xfId="4162" xr:uid="{00000000-0005-0000-0000-00008F290000}"/>
    <cellStyle name="표준 30" xfId="575" xr:uid="{00000000-0005-0000-0000-000090290000}"/>
    <cellStyle name="표준 31" xfId="576" xr:uid="{00000000-0005-0000-0000-000091290000}"/>
    <cellStyle name="표준 32" xfId="577" xr:uid="{00000000-0005-0000-0000-000092290000}"/>
    <cellStyle name="표준 33" xfId="578" xr:uid="{00000000-0005-0000-0000-000093290000}"/>
    <cellStyle name="표준 34" xfId="579" xr:uid="{00000000-0005-0000-0000-000094290000}"/>
    <cellStyle name="표준 35" xfId="580" xr:uid="{00000000-0005-0000-0000-000095290000}"/>
    <cellStyle name="표준 36" xfId="581" xr:uid="{00000000-0005-0000-0000-000096290000}"/>
    <cellStyle name="표준 37" xfId="582" xr:uid="{00000000-0005-0000-0000-000097290000}"/>
    <cellStyle name="표준 38" xfId="583" xr:uid="{00000000-0005-0000-0000-000098290000}"/>
    <cellStyle name="표준 39" xfId="584" xr:uid="{00000000-0005-0000-0000-000099290000}"/>
    <cellStyle name="표준 4" xfId="155" xr:uid="{00000000-0005-0000-0000-00009A290000}"/>
    <cellStyle name="표준 4 10" xfId="4163" xr:uid="{00000000-0005-0000-0000-00009B290000}"/>
    <cellStyle name="표준 4 11" xfId="4164" xr:uid="{00000000-0005-0000-0000-00009C290000}"/>
    <cellStyle name="표준 4 2" xfId="156" xr:uid="{00000000-0005-0000-0000-00009D290000}"/>
    <cellStyle name="표준 4 2 2" xfId="585" xr:uid="{00000000-0005-0000-0000-00009E290000}"/>
    <cellStyle name="표준 4 2 3" xfId="1490" xr:uid="{00000000-0005-0000-0000-00009F290000}"/>
    <cellStyle name="표준 4 2 3 2" xfId="1491" xr:uid="{00000000-0005-0000-0000-0000A0290000}"/>
    <cellStyle name="표준 4 2 3 3" xfId="1492" xr:uid="{00000000-0005-0000-0000-0000A1290000}"/>
    <cellStyle name="표준 4 2 3_012_보건및사회보장" xfId="4165" xr:uid="{00000000-0005-0000-0000-0000A2290000}"/>
    <cellStyle name="표준 4 2 4" xfId="4166" xr:uid="{00000000-0005-0000-0000-0000A3290000}"/>
    <cellStyle name="표준 4 2 4 2" xfId="4167" xr:uid="{00000000-0005-0000-0000-0000A4290000}"/>
    <cellStyle name="표준 4 2_009_유통금융보험및기타서비스" xfId="4168" xr:uid="{00000000-0005-0000-0000-0000A5290000}"/>
    <cellStyle name="표준 4 3" xfId="157" xr:uid="{00000000-0005-0000-0000-0000A6290000}"/>
    <cellStyle name="표준 4 3 2" xfId="1493" xr:uid="{00000000-0005-0000-0000-0000A7290000}"/>
    <cellStyle name="표준 4 3 3" xfId="1494" xr:uid="{00000000-0005-0000-0000-0000A8290000}"/>
    <cellStyle name="표준 4 3 3 2" xfId="4169" xr:uid="{00000000-0005-0000-0000-0000A9290000}"/>
    <cellStyle name="표준 4 3 4" xfId="4170" xr:uid="{00000000-0005-0000-0000-0000AA290000}"/>
    <cellStyle name="표준 4 3_004_노동" xfId="4171" xr:uid="{00000000-0005-0000-0000-0000AB290000}"/>
    <cellStyle name="표준 4 4" xfId="158" xr:uid="{00000000-0005-0000-0000-0000AC290000}"/>
    <cellStyle name="표준 4 4 2" xfId="586" xr:uid="{00000000-0005-0000-0000-0000AD290000}"/>
    <cellStyle name="표준 4 4 2 2" xfId="1495" xr:uid="{00000000-0005-0000-0000-0000AE290000}"/>
    <cellStyle name="표준 4 4 3" xfId="4172" xr:uid="{00000000-0005-0000-0000-0000AF290000}"/>
    <cellStyle name="표준 4 4 3 2" xfId="4173" xr:uid="{00000000-0005-0000-0000-0000B0290000}"/>
    <cellStyle name="표준 4 4 4" xfId="4174" xr:uid="{00000000-0005-0000-0000-0000B1290000}"/>
    <cellStyle name="표준 4 4_004_노동" xfId="4175" xr:uid="{00000000-0005-0000-0000-0000B2290000}"/>
    <cellStyle name="표준 4 5" xfId="587" xr:uid="{00000000-0005-0000-0000-0000B3290000}"/>
    <cellStyle name="표준 4 5 2" xfId="1496" xr:uid="{00000000-0005-0000-0000-0000B4290000}"/>
    <cellStyle name="표준 4 5 2 2" xfId="4177" xr:uid="{00000000-0005-0000-0000-0000B5290000}"/>
    <cellStyle name="표준 4 5 2 2 2" xfId="4178" xr:uid="{00000000-0005-0000-0000-0000B6290000}"/>
    <cellStyle name="표준 4 5 2 2 3" xfId="4179" xr:uid="{00000000-0005-0000-0000-0000B7290000}"/>
    <cellStyle name="표준 4 5 2 3" xfId="4180" xr:uid="{00000000-0005-0000-0000-0000B8290000}"/>
    <cellStyle name="표준 4 5 2 4" xfId="4181" xr:uid="{00000000-0005-0000-0000-0000B9290000}"/>
    <cellStyle name="표준 4 5 2 5" xfId="4176" xr:uid="{00000000-0005-0000-0000-0000BA290000}"/>
    <cellStyle name="표준 4 5 3" xfId="4182" xr:uid="{00000000-0005-0000-0000-0000BB290000}"/>
    <cellStyle name="표준 4 6" xfId="1497" xr:uid="{00000000-0005-0000-0000-0000BC290000}"/>
    <cellStyle name="표준 4 6 2" xfId="4184" xr:uid="{00000000-0005-0000-0000-0000BD290000}"/>
    <cellStyle name="표준 4 6 2 2" xfId="4185" xr:uid="{00000000-0005-0000-0000-0000BE290000}"/>
    <cellStyle name="표준 4 6 2 3" xfId="4186" xr:uid="{00000000-0005-0000-0000-0000BF290000}"/>
    <cellStyle name="표준 4 6 3" xfId="4187" xr:uid="{00000000-0005-0000-0000-0000C0290000}"/>
    <cellStyle name="표준 4 6 4" xfId="4188" xr:uid="{00000000-0005-0000-0000-0000C1290000}"/>
    <cellStyle name="표준 4 6 5" xfId="4183" xr:uid="{00000000-0005-0000-0000-0000C2290000}"/>
    <cellStyle name="표준 4 7" xfId="4189" xr:uid="{00000000-0005-0000-0000-0000C3290000}"/>
    <cellStyle name="표준 4 7 2" xfId="4190" xr:uid="{00000000-0005-0000-0000-0000C4290000}"/>
    <cellStyle name="표준 4 8" xfId="4191" xr:uid="{00000000-0005-0000-0000-0000C5290000}"/>
    <cellStyle name="표준 4 8 2" xfId="4192" xr:uid="{00000000-0005-0000-0000-0000C6290000}"/>
    <cellStyle name="표준 4 9" xfId="4193" xr:uid="{00000000-0005-0000-0000-0000C7290000}"/>
    <cellStyle name="표준 4_004_노동" xfId="4194" xr:uid="{00000000-0005-0000-0000-0000C8290000}"/>
    <cellStyle name="표준 40" xfId="588" xr:uid="{00000000-0005-0000-0000-0000C9290000}"/>
    <cellStyle name="표준 40 2" xfId="4195" xr:uid="{00000000-0005-0000-0000-0000CA290000}"/>
    <cellStyle name="표준 41" xfId="589" xr:uid="{00000000-0005-0000-0000-0000CB290000}"/>
    <cellStyle name="표준 41 2" xfId="4196" xr:uid="{00000000-0005-0000-0000-0000CC290000}"/>
    <cellStyle name="표준 42" xfId="590" xr:uid="{00000000-0005-0000-0000-0000CD290000}"/>
    <cellStyle name="표준 42 2" xfId="4197" xr:uid="{00000000-0005-0000-0000-0000CE290000}"/>
    <cellStyle name="표준 42 3" xfId="4198" xr:uid="{00000000-0005-0000-0000-0000CF290000}"/>
    <cellStyle name="표준 43" xfId="591" xr:uid="{00000000-0005-0000-0000-0000D0290000}"/>
    <cellStyle name="표준 43 2" xfId="4200" xr:uid="{00000000-0005-0000-0000-0000D1290000}"/>
    <cellStyle name="표준 43 3" xfId="4199" xr:uid="{00000000-0005-0000-0000-0000D2290000}"/>
    <cellStyle name="표준 44" xfId="592" xr:uid="{00000000-0005-0000-0000-0000D3290000}"/>
    <cellStyle name="표준 45" xfId="593" xr:uid="{00000000-0005-0000-0000-0000D4290000}"/>
    <cellStyle name="표준 46" xfId="594" xr:uid="{00000000-0005-0000-0000-0000D5290000}"/>
    <cellStyle name="표준 46 2" xfId="4201" xr:uid="{00000000-0005-0000-0000-0000D6290000}"/>
    <cellStyle name="표준 47" xfId="627" xr:uid="{00000000-0005-0000-0000-0000D7290000}"/>
    <cellStyle name="표준 47 2" xfId="4202" xr:uid="{00000000-0005-0000-0000-0000D8290000}"/>
    <cellStyle name="표준 47 3" xfId="1498" xr:uid="{00000000-0005-0000-0000-0000D9290000}"/>
    <cellStyle name="표준 48" xfId="629" xr:uid="{00000000-0005-0000-0000-0000DA290000}"/>
    <cellStyle name="표준 48 2" xfId="4203" xr:uid="{00000000-0005-0000-0000-0000DB290000}"/>
    <cellStyle name="표준 48 3" xfId="1499" xr:uid="{00000000-0005-0000-0000-0000DC290000}"/>
    <cellStyle name="표준 49" xfId="631" xr:uid="{00000000-0005-0000-0000-0000DD290000}"/>
    <cellStyle name="표준 49 2" xfId="4204" xr:uid="{00000000-0005-0000-0000-0000DE290000}"/>
    <cellStyle name="표준 49 3" xfId="1500" xr:uid="{00000000-0005-0000-0000-0000DF290000}"/>
    <cellStyle name="표준 5" xfId="595" xr:uid="{00000000-0005-0000-0000-0000E0290000}"/>
    <cellStyle name="표준 5 10" xfId="4205" xr:uid="{00000000-0005-0000-0000-0000E1290000}"/>
    <cellStyle name="표준 5 11" xfId="4206" xr:uid="{00000000-0005-0000-0000-0000E2290000}"/>
    <cellStyle name="표준 5 2" xfId="159" xr:uid="{00000000-0005-0000-0000-0000E3290000}"/>
    <cellStyle name="표준 5 2 2" xfId="596" xr:uid="{00000000-0005-0000-0000-0000E4290000}"/>
    <cellStyle name="표준 5 2 2 2" xfId="4207" xr:uid="{00000000-0005-0000-0000-0000E5290000}"/>
    <cellStyle name="표준 5 2 2 3" xfId="4208" xr:uid="{00000000-0005-0000-0000-0000E6290000}"/>
    <cellStyle name="표준 5 2 2_012_보건및사회보장" xfId="4209" xr:uid="{00000000-0005-0000-0000-0000E7290000}"/>
    <cellStyle name="표준 5 2 3" xfId="1501" xr:uid="{00000000-0005-0000-0000-0000E8290000}"/>
    <cellStyle name="표준 5 2 3 2" xfId="4211" xr:uid="{00000000-0005-0000-0000-0000E9290000}"/>
    <cellStyle name="표준 5 2 3 3" xfId="4210" xr:uid="{00000000-0005-0000-0000-0000EA290000}"/>
    <cellStyle name="표준 5 2 4" xfId="4212" xr:uid="{00000000-0005-0000-0000-0000EB290000}"/>
    <cellStyle name="표준 5 2_004_노동" xfId="4213" xr:uid="{00000000-0005-0000-0000-0000EC290000}"/>
    <cellStyle name="표준 5 3" xfId="597" xr:uid="{00000000-0005-0000-0000-0000ED290000}"/>
    <cellStyle name="표준 5 3 2" xfId="1502" xr:uid="{00000000-0005-0000-0000-0000EE290000}"/>
    <cellStyle name="표준 5 3 2 2" xfId="4214" xr:uid="{00000000-0005-0000-0000-0000EF290000}"/>
    <cellStyle name="표준 5 3 3" xfId="4215" xr:uid="{00000000-0005-0000-0000-0000F0290000}"/>
    <cellStyle name="표준 5 3 4" xfId="4216" xr:uid="{00000000-0005-0000-0000-0000F1290000}"/>
    <cellStyle name="표준 5 3 5" xfId="4217" xr:uid="{00000000-0005-0000-0000-0000F2290000}"/>
    <cellStyle name="표준 5 3_010_주택건설" xfId="4218" xr:uid="{00000000-0005-0000-0000-0000F3290000}"/>
    <cellStyle name="표준 5 4" xfId="1503" xr:uid="{00000000-0005-0000-0000-0000F4290000}"/>
    <cellStyle name="표준 5 4 2" xfId="1504" xr:uid="{00000000-0005-0000-0000-0000F5290000}"/>
    <cellStyle name="표준 5 4 3" xfId="4219" xr:uid="{00000000-0005-0000-0000-0000F6290000}"/>
    <cellStyle name="표준 5 5" xfId="4220" xr:uid="{00000000-0005-0000-0000-0000F7290000}"/>
    <cellStyle name="표준 5 6" xfId="4221" xr:uid="{00000000-0005-0000-0000-0000F8290000}"/>
    <cellStyle name="표준 5 7" xfId="4222" xr:uid="{00000000-0005-0000-0000-0000F9290000}"/>
    <cellStyle name="표준 5 8" xfId="4223" xr:uid="{00000000-0005-0000-0000-0000FA290000}"/>
    <cellStyle name="표준 5 9" xfId="4224" xr:uid="{00000000-0005-0000-0000-0000FB290000}"/>
    <cellStyle name="표준 5_004_노동" xfId="4225" xr:uid="{00000000-0005-0000-0000-0000FC290000}"/>
    <cellStyle name="표준 50" xfId="632" xr:uid="{00000000-0005-0000-0000-0000FD290000}"/>
    <cellStyle name="표준 50 2" xfId="4227" xr:uid="{00000000-0005-0000-0000-0000FE290000}"/>
    <cellStyle name="표준 50 3" xfId="4226" xr:uid="{00000000-0005-0000-0000-0000FF290000}"/>
    <cellStyle name="표준 51" xfId="633" xr:uid="{00000000-0005-0000-0000-0000002A0000}"/>
    <cellStyle name="표준 51 2" xfId="4228" xr:uid="{00000000-0005-0000-0000-0000012A0000}"/>
    <cellStyle name="표준 52" xfId="634" xr:uid="{00000000-0005-0000-0000-0000022A0000}"/>
    <cellStyle name="표준 52 2" xfId="4230" xr:uid="{00000000-0005-0000-0000-0000032A0000}"/>
    <cellStyle name="표준 52 3" xfId="4229" xr:uid="{00000000-0005-0000-0000-0000042A0000}"/>
    <cellStyle name="표준 53" xfId="635" xr:uid="{00000000-0005-0000-0000-0000052A0000}"/>
    <cellStyle name="표준 53 2" xfId="4231" xr:uid="{00000000-0005-0000-0000-0000062A0000}"/>
    <cellStyle name="표준 54" xfId="636" xr:uid="{00000000-0005-0000-0000-0000072A0000}"/>
    <cellStyle name="표준 54 2" xfId="4232" xr:uid="{00000000-0005-0000-0000-0000082A0000}"/>
    <cellStyle name="표준 55" xfId="637" xr:uid="{00000000-0005-0000-0000-0000092A0000}"/>
    <cellStyle name="표준 55 2" xfId="4233" xr:uid="{00000000-0005-0000-0000-00000A2A0000}"/>
    <cellStyle name="표준 56" xfId="638" xr:uid="{00000000-0005-0000-0000-00000B2A0000}"/>
    <cellStyle name="표준 56 2" xfId="4234" xr:uid="{00000000-0005-0000-0000-00000C2A0000}"/>
    <cellStyle name="표준 57" xfId="639" xr:uid="{00000000-0005-0000-0000-00000D2A0000}"/>
    <cellStyle name="표준 57 2" xfId="4235" xr:uid="{00000000-0005-0000-0000-00000E2A0000}"/>
    <cellStyle name="표준 58" xfId="640" xr:uid="{00000000-0005-0000-0000-00000F2A0000}"/>
    <cellStyle name="표준 58 2" xfId="4236" xr:uid="{00000000-0005-0000-0000-0000102A0000}"/>
    <cellStyle name="표준 59" xfId="641" xr:uid="{00000000-0005-0000-0000-0000112A0000}"/>
    <cellStyle name="표준 59 2" xfId="4237" xr:uid="{00000000-0005-0000-0000-0000122A0000}"/>
    <cellStyle name="표준 6" xfId="598" xr:uid="{00000000-0005-0000-0000-0000132A0000}"/>
    <cellStyle name="표준 6 10" xfId="4238" xr:uid="{00000000-0005-0000-0000-0000142A0000}"/>
    <cellStyle name="표준 6 11" xfId="4239" xr:uid="{00000000-0005-0000-0000-0000152A0000}"/>
    <cellStyle name="표준 6 2" xfId="160" xr:uid="{00000000-0005-0000-0000-0000162A0000}"/>
    <cellStyle name="표준 6 2 2" xfId="599" xr:uid="{00000000-0005-0000-0000-0000172A0000}"/>
    <cellStyle name="표준 6 2 3" xfId="4240" xr:uid="{00000000-0005-0000-0000-0000182A0000}"/>
    <cellStyle name="표준 6 2_010_주택건설" xfId="4241" xr:uid="{00000000-0005-0000-0000-0000192A0000}"/>
    <cellStyle name="표준 6 3" xfId="600" xr:uid="{00000000-0005-0000-0000-00001A2A0000}"/>
    <cellStyle name="표준 6 3 2" xfId="601" xr:uid="{00000000-0005-0000-0000-00001B2A0000}"/>
    <cellStyle name="표준 6 3 2 2" xfId="4243" xr:uid="{00000000-0005-0000-0000-00001C2A0000}"/>
    <cellStyle name="표준 6 3 2 3" xfId="4242" xr:uid="{00000000-0005-0000-0000-00001D2A0000}"/>
    <cellStyle name="표준 6 3 3" xfId="4244" xr:uid="{00000000-0005-0000-0000-00001E2A0000}"/>
    <cellStyle name="표준 6 3 4" xfId="4245" xr:uid="{00000000-0005-0000-0000-00001F2A0000}"/>
    <cellStyle name="표준 6 3_004_노동" xfId="4246" xr:uid="{00000000-0005-0000-0000-0000202A0000}"/>
    <cellStyle name="표준 6 4" xfId="602" xr:uid="{00000000-0005-0000-0000-0000212A0000}"/>
    <cellStyle name="표준 6 4 2" xfId="1505" xr:uid="{00000000-0005-0000-0000-0000222A0000}"/>
    <cellStyle name="표준 6 4 2 2" xfId="4247" xr:uid="{00000000-0005-0000-0000-0000232A0000}"/>
    <cellStyle name="표준 6 4 3" xfId="4248" xr:uid="{00000000-0005-0000-0000-0000242A0000}"/>
    <cellStyle name="표준 6 5" xfId="603" xr:uid="{00000000-0005-0000-0000-0000252A0000}"/>
    <cellStyle name="표준 6 5 2" xfId="4250" xr:uid="{00000000-0005-0000-0000-0000262A0000}"/>
    <cellStyle name="표준 6 5 3" xfId="4251" xr:uid="{00000000-0005-0000-0000-0000272A0000}"/>
    <cellStyle name="표준 6 5 4" xfId="4249" xr:uid="{00000000-0005-0000-0000-0000282A0000}"/>
    <cellStyle name="표준 6 6" xfId="604" xr:uid="{00000000-0005-0000-0000-0000292A0000}"/>
    <cellStyle name="표준 6 7" xfId="1506" xr:uid="{00000000-0005-0000-0000-00002A2A0000}"/>
    <cellStyle name="표준 6 7 2" xfId="4253" xr:uid="{00000000-0005-0000-0000-00002B2A0000}"/>
    <cellStyle name="표준 6 7 3" xfId="4252" xr:uid="{00000000-0005-0000-0000-00002C2A0000}"/>
    <cellStyle name="표준 6 8" xfId="4254" xr:uid="{00000000-0005-0000-0000-00002D2A0000}"/>
    <cellStyle name="표준 6 9" xfId="4255" xr:uid="{00000000-0005-0000-0000-00002E2A0000}"/>
    <cellStyle name="표준 6_004_노동" xfId="4256" xr:uid="{00000000-0005-0000-0000-00002F2A0000}"/>
    <cellStyle name="표준 60" xfId="630" xr:uid="{00000000-0005-0000-0000-0000302A0000}"/>
    <cellStyle name="표준 60 2" xfId="4257" xr:uid="{00000000-0005-0000-0000-0000312A0000}"/>
    <cellStyle name="표준 61" xfId="642" xr:uid="{00000000-0005-0000-0000-0000322A0000}"/>
    <cellStyle name="표준 61 10" xfId="4348" xr:uid="{00000000-0005-0000-0000-0000332A0000}"/>
    <cellStyle name="표준 61 10 2" xfId="4549" xr:uid="{00000000-0005-0000-0000-0000342A0000}"/>
    <cellStyle name="표준 61 10 2 2" xfId="4847" xr:uid="{00000000-0005-0000-0000-0000352A0000}"/>
    <cellStyle name="표준 61 10 2 2 2" xfId="5731" xr:uid="{00000000-0005-0000-0000-0000362A0000}"/>
    <cellStyle name="표준 61 10 2 2 2 2" xfId="7499" xr:uid="{00000000-0005-0000-0000-0000372A0000}"/>
    <cellStyle name="표준 61 10 2 2 2 2 2" xfId="11083" xr:uid="{00000000-0005-0000-0000-0000382A0000}"/>
    <cellStyle name="표준 61 10 2 2 2 2 2 2" xfId="18155" xr:uid="{00000000-0005-0000-0000-0000392A0000}"/>
    <cellStyle name="표준 61 10 2 2 2 2 3" xfId="14619" xr:uid="{00000000-0005-0000-0000-00003A2A0000}"/>
    <cellStyle name="표준 61 10 2 2 2 3" xfId="9315" xr:uid="{00000000-0005-0000-0000-00003B2A0000}"/>
    <cellStyle name="표준 61 10 2 2 2 3 2" xfId="16387" xr:uid="{00000000-0005-0000-0000-00003C2A0000}"/>
    <cellStyle name="표준 61 10 2 2 2 4" xfId="12851" xr:uid="{00000000-0005-0000-0000-00003D2A0000}"/>
    <cellStyle name="표준 61 10 2 2 3" xfId="6615" xr:uid="{00000000-0005-0000-0000-00003E2A0000}"/>
    <cellStyle name="표준 61 10 2 2 3 2" xfId="10199" xr:uid="{00000000-0005-0000-0000-00003F2A0000}"/>
    <cellStyle name="표준 61 10 2 2 3 2 2" xfId="17271" xr:uid="{00000000-0005-0000-0000-0000402A0000}"/>
    <cellStyle name="표준 61 10 2 2 3 3" xfId="13735" xr:uid="{00000000-0005-0000-0000-0000412A0000}"/>
    <cellStyle name="표준 61 10 2 2 4" xfId="8431" xr:uid="{00000000-0005-0000-0000-0000422A0000}"/>
    <cellStyle name="표준 61 10 2 2 4 2" xfId="15503" xr:uid="{00000000-0005-0000-0000-0000432A0000}"/>
    <cellStyle name="표준 61 10 2 2 5" xfId="11967" xr:uid="{00000000-0005-0000-0000-0000442A0000}"/>
    <cellStyle name="표준 61 10 2 3" xfId="5143" xr:uid="{00000000-0005-0000-0000-0000452A0000}"/>
    <cellStyle name="표준 61 10 2 3 2" xfId="6027" xr:uid="{00000000-0005-0000-0000-0000462A0000}"/>
    <cellStyle name="표준 61 10 2 3 2 2" xfId="7795" xr:uid="{00000000-0005-0000-0000-0000472A0000}"/>
    <cellStyle name="표준 61 10 2 3 2 2 2" xfId="11379" xr:uid="{00000000-0005-0000-0000-0000482A0000}"/>
    <cellStyle name="표준 61 10 2 3 2 2 2 2" xfId="18451" xr:uid="{00000000-0005-0000-0000-0000492A0000}"/>
    <cellStyle name="표준 61 10 2 3 2 2 3" xfId="14915" xr:uid="{00000000-0005-0000-0000-00004A2A0000}"/>
    <cellStyle name="표준 61 10 2 3 2 3" xfId="9611" xr:uid="{00000000-0005-0000-0000-00004B2A0000}"/>
    <cellStyle name="표준 61 10 2 3 2 3 2" xfId="16683" xr:uid="{00000000-0005-0000-0000-00004C2A0000}"/>
    <cellStyle name="표준 61 10 2 3 2 4" xfId="13147" xr:uid="{00000000-0005-0000-0000-00004D2A0000}"/>
    <cellStyle name="표준 61 10 2 3 3" xfId="6911" xr:uid="{00000000-0005-0000-0000-00004E2A0000}"/>
    <cellStyle name="표준 61 10 2 3 3 2" xfId="10495" xr:uid="{00000000-0005-0000-0000-00004F2A0000}"/>
    <cellStyle name="표준 61 10 2 3 3 2 2" xfId="17567" xr:uid="{00000000-0005-0000-0000-0000502A0000}"/>
    <cellStyle name="표준 61 10 2 3 3 3" xfId="14031" xr:uid="{00000000-0005-0000-0000-0000512A0000}"/>
    <cellStyle name="표준 61 10 2 3 4" xfId="8727" xr:uid="{00000000-0005-0000-0000-0000522A0000}"/>
    <cellStyle name="표준 61 10 2 3 4 2" xfId="15799" xr:uid="{00000000-0005-0000-0000-0000532A0000}"/>
    <cellStyle name="표준 61 10 2 3 5" xfId="12263" xr:uid="{00000000-0005-0000-0000-0000542A0000}"/>
    <cellStyle name="표준 61 10 2 4" xfId="5437" xr:uid="{00000000-0005-0000-0000-0000552A0000}"/>
    <cellStyle name="표준 61 10 2 4 2" xfId="7205" xr:uid="{00000000-0005-0000-0000-0000562A0000}"/>
    <cellStyle name="표준 61 10 2 4 2 2" xfId="10789" xr:uid="{00000000-0005-0000-0000-0000572A0000}"/>
    <cellStyle name="표준 61 10 2 4 2 2 2" xfId="17861" xr:uid="{00000000-0005-0000-0000-0000582A0000}"/>
    <cellStyle name="표준 61 10 2 4 2 3" xfId="14325" xr:uid="{00000000-0005-0000-0000-0000592A0000}"/>
    <cellStyle name="표준 61 10 2 4 3" xfId="9021" xr:uid="{00000000-0005-0000-0000-00005A2A0000}"/>
    <cellStyle name="표준 61 10 2 4 3 2" xfId="16093" xr:uid="{00000000-0005-0000-0000-00005B2A0000}"/>
    <cellStyle name="표준 61 10 2 4 4" xfId="12557" xr:uid="{00000000-0005-0000-0000-00005C2A0000}"/>
    <cellStyle name="표준 61 10 2 5" xfId="6321" xr:uid="{00000000-0005-0000-0000-00005D2A0000}"/>
    <cellStyle name="표준 61 10 2 5 2" xfId="9905" xr:uid="{00000000-0005-0000-0000-00005E2A0000}"/>
    <cellStyle name="표준 61 10 2 5 2 2" xfId="16977" xr:uid="{00000000-0005-0000-0000-00005F2A0000}"/>
    <cellStyle name="표준 61 10 2 5 3" xfId="13441" xr:uid="{00000000-0005-0000-0000-0000602A0000}"/>
    <cellStyle name="표준 61 10 2 6" xfId="8137" xr:uid="{00000000-0005-0000-0000-0000612A0000}"/>
    <cellStyle name="표준 61 10 2 6 2" xfId="15209" xr:uid="{00000000-0005-0000-0000-0000622A0000}"/>
    <cellStyle name="표준 61 10 2 7" xfId="11673" xr:uid="{00000000-0005-0000-0000-0000632A0000}"/>
    <cellStyle name="표준 61 10 3" xfId="4763" xr:uid="{00000000-0005-0000-0000-0000642A0000}"/>
    <cellStyle name="표준 61 10 3 2" xfId="5647" xr:uid="{00000000-0005-0000-0000-0000652A0000}"/>
    <cellStyle name="표준 61 10 3 2 2" xfId="7415" xr:uid="{00000000-0005-0000-0000-0000662A0000}"/>
    <cellStyle name="표준 61 10 3 2 2 2" xfId="10999" xr:uid="{00000000-0005-0000-0000-0000672A0000}"/>
    <cellStyle name="표준 61 10 3 2 2 2 2" xfId="18071" xr:uid="{00000000-0005-0000-0000-0000682A0000}"/>
    <cellStyle name="표준 61 10 3 2 2 3" xfId="14535" xr:uid="{00000000-0005-0000-0000-0000692A0000}"/>
    <cellStyle name="표준 61 10 3 2 3" xfId="9231" xr:uid="{00000000-0005-0000-0000-00006A2A0000}"/>
    <cellStyle name="표준 61 10 3 2 3 2" xfId="16303" xr:uid="{00000000-0005-0000-0000-00006B2A0000}"/>
    <cellStyle name="표준 61 10 3 2 4" xfId="12767" xr:uid="{00000000-0005-0000-0000-00006C2A0000}"/>
    <cellStyle name="표준 61 10 3 3" xfId="6531" xr:uid="{00000000-0005-0000-0000-00006D2A0000}"/>
    <cellStyle name="표준 61 10 3 3 2" xfId="10115" xr:uid="{00000000-0005-0000-0000-00006E2A0000}"/>
    <cellStyle name="표준 61 10 3 3 2 2" xfId="17187" xr:uid="{00000000-0005-0000-0000-00006F2A0000}"/>
    <cellStyle name="표준 61 10 3 3 3" xfId="13651" xr:uid="{00000000-0005-0000-0000-0000702A0000}"/>
    <cellStyle name="표준 61 10 3 4" xfId="8347" xr:uid="{00000000-0005-0000-0000-0000712A0000}"/>
    <cellStyle name="표준 61 10 3 4 2" xfId="15419" xr:uid="{00000000-0005-0000-0000-0000722A0000}"/>
    <cellStyle name="표준 61 10 3 5" xfId="11883" xr:uid="{00000000-0005-0000-0000-0000732A0000}"/>
    <cellStyle name="표준 61 10 4" xfId="5059" xr:uid="{00000000-0005-0000-0000-0000742A0000}"/>
    <cellStyle name="표준 61 10 4 2" xfId="5943" xr:uid="{00000000-0005-0000-0000-0000752A0000}"/>
    <cellStyle name="표준 61 10 4 2 2" xfId="7711" xr:uid="{00000000-0005-0000-0000-0000762A0000}"/>
    <cellStyle name="표준 61 10 4 2 2 2" xfId="11295" xr:uid="{00000000-0005-0000-0000-0000772A0000}"/>
    <cellStyle name="표준 61 10 4 2 2 2 2" xfId="18367" xr:uid="{00000000-0005-0000-0000-0000782A0000}"/>
    <cellStyle name="표준 61 10 4 2 2 3" xfId="14831" xr:uid="{00000000-0005-0000-0000-0000792A0000}"/>
    <cellStyle name="표준 61 10 4 2 3" xfId="9527" xr:uid="{00000000-0005-0000-0000-00007A2A0000}"/>
    <cellStyle name="표준 61 10 4 2 3 2" xfId="16599" xr:uid="{00000000-0005-0000-0000-00007B2A0000}"/>
    <cellStyle name="표준 61 10 4 2 4" xfId="13063" xr:uid="{00000000-0005-0000-0000-00007C2A0000}"/>
    <cellStyle name="표준 61 10 4 3" xfId="6827" xr:uid="{00000000-0005-0000-0000-00007D2A0000}"/>
    <cellStyle name="표준 61 10 4 3 2" xfId="10411" xr:uid="{00000000-0005-0000-0000-00007E2A0000}"/>
    <cellStyle name="표준 61 10 4 3 2 2" xfId="17483" xr:uid="{00000000-0005-0000-0000-00007F2A0000}"/>
    <cellStyle name="표준 61 10 4 3 3" xfId="13947" xr:uid="{00000000-0005-0000-0000-0000802A0000}"/>
    <cellStyle name="표준 61 10 4 4" xfId="8643" xr:uid="{00000000-0005-0000-0000-0000812A0000}"/>
    <cellStyle name="표준 61 10 4 4 2" xfId="15715" xr:uid="{00000000-0005-0000-0000-0000822A0000}"/>
    <cellStyle name="표준 61 10 4 5" xfId="12179" xr:uid="{00000000-0005-0000-0000-0000832A0000}"/>
    <cellStyle name="표준 61 10 5" xfId="5353" xr:uid="{00000000-0005-0000-0000-0000842A0000}"/>
    <cellStyle name="표준 61 10 5 2" xfId="7121" xr:uid="{00000000-0005-0000-0000-0000852A0000}"/>
    <cellStyle name="표준 61 10 5 2 2" xfId="10705" xr:uid="{00000000-0005-0000-0000-0000862A0000}"/>
    <cellStyle name="표준 61 10 5 2 2 2" xfId="17777" xr:uid="{00000000-0005-0000-0000-0000872A0000}"/>
    <cellStyle name="표준 61 10 5 2 3" xfId="14241" xr:uid="{00000000-0005-0000-0000-0000882A0000}"/>
    <cellStyle name="표준 61 10 5 3" xfId="8937" xr:uid="{00000000-0005-0000-0000-0000892A0000}"/>
    <cellStyle name="표준 61 10 5 3 2" xfId="16009" xr:uid="{00000000-0005-0000-0000-00008A2A0000}"/>
    <cellStyle name="표준 61 10 5 4" xfId="12473" xr:uid="{00000000-0005-0000-0000-00008B2A0000}"/>
    <cellStyle name="표준 61 10 6" xfId="6237" xr:uid="{00000000-0005-0000-0000-00008C2A0000}"/>
    <cellStyle name="표준 61 10 6 2" xfId="9821" xr:uid="{00000000-0005-0000-0000-00008D2A0000}"/>
    <cellStyle name="표준 61 10 6 2 2" xfId="16893" xr:uid="{00000000-0005-0000-0000-00008E2A0000}"/>
    <cellStyle name="표준 61 10 6 3" xfId="13357" xr:uid="{00000000-0005-0000-0000-00008F2A0000}"/>
    <cellStyle name="표준 61 10 7" xfId="8048" xr:uid="{00000000-0005-0000-0000-0000902A0000}"/>
    <cellStyle name="표준 61 10 7 2" xfId="15125" xr:uid="{00000000-0005-0000-0000-0000912A0000}"/>
    <cellStyle name="표준 61 10 8" xfId="11589" xr:uid="{00000000-0005-0000-0000-0000922A0000}"/>
    <cellStyle name="표준 61 11" xfId="4352" xr:uid="{00000000-0005-0000-0000-0000932A0000}"/>
    <cellStyle name="표준 61 11 2" xfId="4553" xr:uid="{00000000-0005-0000-0000-0000942A0000}"/>
    <cellStyle name="표준 61 11 2 2" xfId="4851" xr:uid="{00000000-0005-0000-0000-0000952A0000}"/>
    <cellStyle name="표준 61 11 2 2 2" xfId="5735" xr:uid="{00000000-0005-0000-0000-0000962A0000}"/>
    <cellStyle name="표준 61 11 2 2 2 2" xfId="7503" xr:uid="{00000000-0005-0000-0000-0000972A0000}"/>
    <cellStyle name="표준 61 11 2 2 2 2 2" xfId="11087" xr:uid="{00000000-0005-0000-0000-0000982A0000}"/>
    <cellStyle name="표준 61 11 2 2 2 2 2 2" xfId="18159" xr:uid="{00000000-0005-0000-0000-0000992A0000}"/>
    <cellStyle name="표준 61 11 2 2 2 2 3" xfId="14623" xr:uid="{00000000-0005-0000-0000-00009A2A0000}"/>
    <cellStyle name="표준 61 11 2 2 2 3" xfId="9319" xr:uid="{00000000-0005-0000-0000-00009B2A0000}"/>
    <cellStyle name="표준 61 11 2 2 2 3 2" xfId="16391" xr:uid="{00000000-0005-0000-0000-00009C2A0000}"/>
    <cellStyle name="표준 61 11 2 2 2 4" xfId="12855" xr:uid="{00000000-0005-0000-0000-00009D2A0000}"/>
    <cellStyle name="표준 61 11 2 2 3" xfId="6619" xr:uid="{00000000-0005-0000-0000-00009E2A0000}"/>
    <cellStyle name="표준 61 11 2 2 3 2" xfId="10203" xr:uid="{00000000-0005-0000-0000-00009F2A0000}"/>
    <cellStyle name="표준 61 11 2 2 3 2 2" xfId="17275" xr:uid="{00000000-0005-0000-0000-0000A02A0000}"/>
    <cellStyle name="표준 61 11 2 2 3 3" xfId="13739" xr:uid="{00000000-0005-0000-0000-0000A12A0000}"/>
    <cellStyle name="표준 61 11 2 2 4" xfId="8435" xr:uid="{00000000-0005-0000-0000-0000A22A0000}"/>
    <cellStyle name="표준 61 11 2 2 4 2" xfId="15507" xr:uid="{00000000-0005-0000-0000-0000A32A0000}"/>
    <cellStyle name="표준 61 11 2 2 5" xfId="11971" xr:uid="{00000000-0005-0000-0000-0000A42A0000}"/>
    <cellStyle name="표준 61 11 2 3" xfId="5147" xr:uid="{00000000-0005-0000-0000-0000A52A0000}"/>
    <cellStyle name="표준 61 11 2 3 2" xfId="6031" xr:uid="{00000000-0005-0000-0000-0000A62A0000}"/>
    <cellStyle name="표준 61 11 2 3 2 2" xfId="7799" xr:uid="{00000000-0005-0000-0000-0000A72A0000}"/>
    <cellStyle name="표준 61 11 2 3 2 2 2" xfId="11383" xr:uid="{00000000-0005-0000-0000-0000A82A0000}"/>
    <cellStyle name="표준 61 11 2 3 2 2 2 2" xfId="18455" xr:uid="{00000000-0005-0000-0000-0000A92A0000}"/>
    <cellStyle name="표준 61 11 2 3 2 2 3" xfId="14919" xr:uid="{00000000-0005-0000-0000-0000AA2A0000}"/>
    <cellStyle name="표준 61 11 2 3 2 3" xfId="9615" xr:uid="{00000000-0005-0000-0000-0000AB2A0000}"/>
    <cellStyle name="표준 61 11 2 3 2 3 2" xfId="16687" xr:uid="{00000000-0005-0000-0000-0000AC2A0000}"/>
    <cellStyle name="표준 61 11 2 3 2 4" xfId="13151" xr:uid="{00000000-0005-0000-0000-0000AD2A0000}"/>
    <cellStyle name="표준 61 11 2 3 3" xfId="6915" xr:uid="{00000000-0005-0000-0000-0000AE2A0000}"/>
    <cellStyle name="표준 61 11 2 3 3 2" xfId="10499" xr:uid="{00000000-0005-0000-0000-0000AF2A0000}"/>
    <cellStyle name="표준 61 11 2 3 3 2 2" xfId="17571" xr:uid="{00000000-0005-0000-0000-0000B02A0000}"/>
    <cellStyle name="표준 61 11 2 3 3 3" xfId="14035" xr:uid="{00000000-0005-0000-0000-0000B12A0000}"/>
    <cellStyle name="표준 61 11 2 3 4" xfId="8731" xr:uid="{00000000-0005-0000-0000-0000B22A0000}"/>
    <cellStyle name="표준 61 11 2 3 4 2" xfId="15803" xr:uid="{00000000-0005-0000-0000-0000B32A0000}"/>
    <cellStyle name="표준 61 11 2 3 5" xfId="12267" xr:uid="{00000000-0005-0000-0000-0000B42A0000}"/>
    <cellStyle name="표준 61 11 2 4" xfId="5441" xr:uid="{00000000-0005-0000-0000-0000B52A0000}"/>
    <cellStyle name="표준 61 11 2 4 2" xfId="7209" xr:uid="{00000000-0005-0000-0000-0000B62A0000}"/>
    <cellStyle name="표준 61 11 2 4 2 2" xfId="10793" xr:uid="{00000000-0005-0000-0000-0000B72A0000}"/>
    <cellStyle name="표준 61 11 2 4 2 2 2" xfId="17865" xr:uid="{00000000-0005-0000-0000-0000B82A0000}"/>
    <cellStyle name="표준 61 11 2 4 2 3" xfId="14329" xr:uid="{00000000-0005-0000-0000-0000B92A0000}"/>
    <cellStyle name="표준 61 11 2 4 3" xfId="9025" xr:uid="{00000000-0005-0000-0000-0000BA2A0000}"/>
    <cellStyle name="표준 61 11 2 4 3 2" xfId="16097" xr:uid="{00000000-0005-0000-0000-0000BB2A0000}"/>
    <cellStyle name="표준 61 11 2 4 4" xfId="12561" xr:uid="{00000000-0005-0000-0000-0000BC2A0000}"/>
    <cellStyle name="표준 61 11 2 5" xfId="6325" xr:uid="{00000000-0005-0000-0000-0000BD2A0000}"/>
    <cellStyle name="표준 61 11 2 5 2" xfId="9909" xr:uid="{00000000-0005-0000-0000-0000BE2A0000}"/>
    <cellStyle name="표준 61 11 2 5 2 2" xfId="16981" xr:uid="{00000000-0005-0000-0000-0000BF2A0000}"/>
    <cellStyle name="표준 61 11 2 5 3" xfId="13445" xr:uid="{00000000-0005-0000-0000-0000C02A0000}"/>
    <cellStyle name="표준 61 11 2 6" xfId="8141" xr:uid="{00000000-0005-0000-0000-0000C12A0000}"/>
    <cellStyle name="표준 61 11 2 6 2" xfId="15213" xr:uid="{00000000-0005-0000-0000-0000C22A0000}"/>
    <cellStyle name="표준 61 11 2 7" xfId="11677" xr:uid="{00000000-0005-0000-0000-0000C32A0000}"/>
    <cellStyle name="표준 61 11 3" xfId="4767" xr:uid="{00000000-0005-0000-0000-0000C42A0000}"/>
    <cellStyle name="표준 61 11 3 2" xfId="5651" xr:uid="{00000000-0005-0000-0000-0000C52A0000}"/>
    <cellStyle name="표준 61 11 3 2 2" xfId="7419" xr:uid="{00000000-0005-0000-0000-0000C62A0000}"/>
    <cellStyle name="표준 61 11 3 2 2 2" xfId="11003" xr:uid="{00000000-0005-0000-0000-0000C72A0000}"/>
    <cellStyle name="표준 61 11 3 2 2 2 2" xfId="18075" xr:uid="{00000000-0005-0000-0000-0000C82A0000}"/>
    <cellStyle name="표준 61 11 3 2 2 3" xfId="14539" xr:uid="{00000000-0005-0000-0000-0000C92A0000}"/>
    <cellStyle name="표준 61 11 3 2 3" xfId="9235" xr:uid="{00000000-0005-0000-0000-0000CA2A0000}"/>
    <cellStyle name="표준 61 11 3 2 3 2" xfId="16307" xr:uid="{00000000-0005-0000-0000-0000CB2A0000}"/>
    <cellStyle name="표준 61 11 3 2 4" xfId="12771" xr:uid="{00000000-0005-0000-0000-0000CC2A0000}"/>
    <cellStyle name="표준 61 11 3 3" xfId="6535" xr:uid="{00000000-0005-0000-0000-0000CD2A0000}"/>
    <cellStyle name="표준 61 11 3 3 2" xfId="10119" xr:uid="{00000000-0005-0000-0000-0000CE2A0000}"/>
    <cellStyle name="표준 61 11 3 3 2 2" xfId="17191" xr:uid="{00000000-0005-0000-0000-0000CF2A0000}"/>
    <cellStyle name="표준 61 11 3 3 3" xfId="13655" xr:uid="{00000000-0005-0000-0000-0000D02A0000}"/>
    <cellStyle name="표준 61 11 3 4" xfId="8351" xr:uid="{00000000-0005-0000-0000-0000D12A0000}"/>
    <cellStyle name="표준 61 11 3 4 2" xfId="15423" xr:uid="{00000000-0005-0000-0000-0000D22A0000}"/>
    <cellStyle name="표준 61 11 3 5" xfId="11887" xr:uid="{00000000-0005-0000-0000-0000D32A0000}"/>
    <cellStyle name="표준 61 11 4" xfId="5063" xr:uid="{00000000-0005-0000-0000-0000D42A0000}"/>
    <cellStyle name="표준 61 11 4 2" xfId="5947" xr:uid="{00000000-0005-0000-0000-0000D52A0000}"/>
    <cellStyle name="표준 61 11 4 2 2" xfId="7715" xr:uid="{00000000-0005-0000-0000-0000D62A0000}"/>
    <cellStyle name="표준 61 11 4 2 2 2" xfId="11299" xr:uid="{00000000-0005-0000-0000-0000D72A0000}"/>
    <cellStyle name="표준 61 11 4 2 2 2 2" xfId="18371" xr:uid="{00000000-0005-0000-0000-0000D82A0000}"/>
    <cellStyle name="표준 61 11 4 2 2 3" xfId="14835" xr:uid="{00000000-0005-0000-0000-0000D92A0000}"/>
    <cellStyle name="표준 61 11 4 2 3" xfId="9531" xr:uid="{00000000-0005-0000-0000-0000DA2A0000}"/>
    <cellStyle name="표준 61 11 4 2 3 2" xfId="16603" xr:uid="{00000000-0005-0000-0000-0000DB2A0000}"/>
    <cellStyle name="표준 61 11 4 2 4" xfId="13067" xr:uid="{00000000-0005-0000-0000-0000DC2A0000}"/>
    <cellStyle name="표준 61 11 4 3" xfId="6831" xr:uid="{00000000-0005-0000-0000-0000DD2A0000}"/>
    <cellStyle name="표준 61 11 4 3 2" xfId="10415" xr:uid="{00000000-0005-0000-0000-0000DE2A0000}"/>
    <cellStyle name="표준 61 11 4 3 2 2" xfId="17487" xr:uid="{00000000-0005-0000-0000-0000DF2A0000}"/>
    <cellStyle name="표준 61 11 4 3 3" xfId="13951" xr:uid="{00000000-0005-0000-0000-0000E02A0000}"/>
    <cellStyle name="표준 61 11 4 4" xfId="8647" xr:uid="{00000000-0005-0000-0000-0000E12A0000}"/>
    <cellStyle name="표준 61 11 4 4 2" xfId="15719" xr:uid="{00000000-0005-0000-0000-0000E22A0000}"/>
    <cellStyle name="표준 61 11 4 5" xfId="12183" xr:uid="{00000000-0005-0000-0000-0000E32A0000}"/>
    <cellStyle name="표준 61 11 5" xfId="5357" xr:uid="{00000000-0005-0000-0000-0000E42A0000}"/>
    <cellStyle name="표준 61 11 5 2" xfId="7125" xr:uid="{00000000-0005-0000-0000-0000E52A0000}"/>
    <cellStyle name="표준 61 11 5 2 2" xfId="10709" xr:uid="{00000000-0005-0000-0000-0000E62A0000}"/>
    <cellStyle name="표준 61 11 5 2 2 2" xfId="17781" xr:uid="{00000000-0005-0000-0000-0000E72A0000}"/>
    <cellStyle name="표준 61 11 5 2 3" xfId="14245" xr:uid="{00000000-0005-0000-0000-0000E82A0000}"/>
    <cellStyle name="표준 61 11 5 3" xfId="8941" xr:uid="{00000000-0005-0000-0000-0000E92A0000}"/>
    <cellStyle name="표준 61 11 5 3 2" xfId="16013" xr:uid="{00000000-0005-0000-0000-0000EA2A0000}"/>
    <cellStyle name="표준 61 11 5 4" xfId="12477" xr:uid="{00000000-0005-0000-0000-0000EB2A0000}"/>
    <cellStyle name="표준 61 11 6" xfId="6241" xr:uid="{00000000-0005-0000-0000-0000EC2A0000}"/>
    <cellStyle name="표준 61 11 6 2" xfId="9825" xr:uid="{00000000-0005-0000-0000-0000ED2A0000}"/>
    <cellStyle name="표준 61 11 6 2 2" xfId="16897" xr:uid="{00000000-0005-0000-0000-0000EE2A0000}"/>
    <cellStyle name="표준 61 11 6 3" xfId="13361" xr:uid="{00000000-0005-0000-0000-0000EF2A0000}"/>
    <cellStyle name="표준 61 11 7" xfId="8052" xr:uid="{00000000-0005-0000-0000-0000F02A0000}"/>
    <cellStyle name="표준 61 11 7 2" xfId="15129" xr:uid="{00000000-0005-0000-0000-0000F12A0000}"/>
    <cellStyle name="표준 61 11 8" xfId="11593" xr:uid="{00000000-0005-0000-0000-0000F22A0000}"/>
    <cellStyle name="표준 61 12" xfId="4526" xr:uid="{00000000-0005-0000-0000-0000F32A0000}"/>
    <cellStyle name="표준 61 12 2" xfId="4824" xr:uid="{00000000-0005-0000-0000-0000F42A0000}"/>
    <cellStyle name="표준 61 12 2 2" xfId="5708" xr:uid="{00000000-0005-0000-0000-0000F52A0000}"/>
    <cellStyle name="표준 61 12 2 2 2" xfId="7476" xr:uid="{00000000-0005-0000-0000-0000F62A0000}"/>
    <cellStyle name="표준 61 12 2 2 2 2" xfId="11060" xr:uid="{00000000-0005-0000-0000-0000F72A0000}"/>
    <cellStyle name="표준 61 12 2 2 2 2 2" xfId="18132" xr:uid="{00000000-0005-0000-0000-0000F82A0000}"/>
    <cellStyle name="표준 61 12 2 2 2 3" xfId="14596" xr:uid="{00000000-0005-0000-0000-0000F92A0000}"/>
    <cellStyle name="표준 61 12 2 2 3" xfId="9292" xr:uid="{00000000-0005-0000-0000-0000FA2A0000}"/>
    <cellStyle name="표준 61 12 2 2 3 2" xfId="16364" xr:uid="{00000000-0005-0000-0000-0000FB2A0000}"/>
    <cellStyle name="표준 61 12 2 2 4" xfId="12828" xr:uid="{00000000-0005-0000-0000-0000FC2A0000}"/>
    <cellStyle name="표준 61 12 2 3" xfId="6592" xr:uid="{00000000-0005-0000-0000-0000FD2A0000}"/>
    <cellStyle name="표준 61 12 2 3 2" xfId="10176" xr:uid="{00000000-0005-0000-0000-0000FE2A0000}"/>
    <cellStyle name="표준 61 12 2 3 2 2" xfId="17248" xr:uid="{00000000-0005-0000-0000-0000FF2A0000}"/>
    <cellStyle name="표준 61 12 2 3 3" xfId="13712" xr:uid="{00000000-0005-0000-0000-0000002B0000}"/>
    <cellStyle name="표준 61 12 2 4" xfId="8408" xr:uid="{00000000-0005-0000-0000-0000012B0000}"/>
    <cellStyle name="표준 61 12 2 4 2" xfId="15480" xr:uid="{00000000-0005-0000-0000-0000022B0000}"/>
    <cellStyle name="표준 61 12 2 5" xfId="11944" xr:uid="{00000000-0005-0000-0000-0000032B0000}"/>
    <cellStyle name="표준 61 12 3" xfId="5120" xr:uid="{00000000-0005-0000-0000-0000042B0000}"/>
    <cellStyle name="표준 61 12 3 2" xfId="6004" xr:uid="{00000000-0005-0000-0000-0000052B0000}"/>
    <cellStyle name="표준 61 12 3 2 2" xfId="7772" xr:uid="{00000000-0005-0000-0000-0000062B0000}"/>
    <cellStyle name="표준 61 12 3 2 2 2" xfId="11356" xr:uid="{00000000-0005-0000-0000-0000072B0000}"/>
    <cellStyle name="표준 61 12 3 2 2 2 2" xfId="18428" xr:uid="{00000000-0005-0000-0000-0000082B0000}"/>
    <cellStyle name="표준 61 12 3 2 2 3" xfId="14892" xr:uid="{00000000-0005-0000-0000-0000092B0000}"/>
    <cellStyle name="표준 61 12 3 2 3" xfId="9588" xr:uid="{00000000-0005-0000-0000-00000A2B0000}"/>
    <cellStyle name="표준 61 12 3 2 3 2" xfId="16660" xr:uid="{00000000-0005-0000-0000-00000B2B0000}"/>
    <cellStyle name="표준 61 12 3 2 4" xfId="13124" xr:uid="{00000000-0005-0000-0000-00000C2B0000}"/>
    <cellStyle name="표준 61 12 3 3" xfId="6888" xr:uid="{00000000-0005-0000-0000-00000D2B0000}"/>
    <cellStyle name="표준 61 12 3 3 2" xfId="10472" xr:uid="{00000000-0005-0000-0000-00000E2B0000}"/>
    <cellStyle name="표준 61 12 3 3 2 2" xfId="17544" xr:uid="{00000000-0005-0000-0000-00000F2B0000}"/>
    <cellStyle name="표준 61 12 3 3 3" xfId="14008" xr:uid="{00000000-0005-0000-0000-0000102B0000}"/>
    <cellStyle name="표준 61 12 3 4" xfId="8704" xr:uid="{00000000-0005-0000-0000-0000112B0000}"/>
    <cellStyle name="표준 61 12 3 4 2" xfId="15776" xr:uid="{00000000-0005-0000-0000-0000122B0000}"/>
    <cellStyle name="표준 61 12 3 5" xfId="12240" xr:uid="{00000000-0005-0000-0000-0000132B0000}"/>
    <cellStyle name="표준 61 12 4" xfId="5414" xr:uid="{00000000-0005-0000-0000-0000142B0000}"/>
    <cellStyle name="표준 61 12 4 2" xfId="7182" xr:uid="{00000000-0005-0000-0000-0000152B0000}"/>
    <cellStyle name="표준 61 12 4 2 2" xfId="10766" xr:uid="{00000000-0005-0000-0000-0000162B0000}"/>
    <cellStyle name="표준 61 12 4 2 2 2" xfId="17838" xr:uid="{00000000-0005-0000-0000-0000172B0000}"/>
    <cellStyle name="표준 61 12 4 2 3" xfId="14302" xr:uid="{00000000-0005-0000-0000-0000182B0000}"/>
    <cellStyle name="표준 61 12 4 3" xfId="8998" xr:uid="{00000000-0005-0000-0000-0000192B0000}"/>
    <cellStyle name="표준 61 12 4 3 2" xfId="16070" xr:uid="{00000000-0005-0000-0000-00001A2B0000}"/>
    <cellStyle name="표준 61 12 4 4" xfId="12534" xr:uid="{00000000-0005-0000-0000-00001B2B0000}"/>
    <cellStyle name="표준 61 12 5" xfId="6298" xr:uid="{00000000-0005-0000-0000-00001C2B0000}"/>
    <cellStyle name="표준 61 12 5 2" xfId="9882" xr:uid="{00000000-0005-0000-0000-00001D2B0000}"/>
    <cellStyle name="표준 61 12 5 2 2" xfId="16954" xr:uid="{00000000-0005-0000-0000-00001E2B0000}"/>
    <cellStyle name="표준 61 12 5 3" xfId="13418" xr:uid="{00000000-0005-0000-0000-00001F2B0000}"/>
    <cellStyle name="표준 61 12 6" xfId="8114" xr:uid="{00000000-0005-0000-0000-0000202B0000}"/>
    <cellStyle name="표준 61 12 6 2" xfId="15186" xr:uid="{00000000-0005-0000-0000-0000212B0000}"/>
    <cellStyle name="표준 61 12 7" xfId="11650" xr:uid="{00000000-0005-0000-0000-0000222B0000}"/>
    <cellStyle name="표준 61 13" xfId="4258" xr:uid="{00000000-0005-0000-0000-0000232B0000}"/>
    <cellStyle name="표준 61 13 2" xfId="4740" xr:uid="{00000000-0005-0000-0000-0000242B0000}"/>
    <cellStyle name="표준 61 13 2 2" xfId="5624" xr:uid="{00000000-0005-0000-0000-0000252B0000}"/>
    <cellStyle name="표준 61 13 2 2 2" xfId="7392" xr:uid="{00000000-0005-0000-0000-0000262B0000}"/>
    <cellStyle name="표준 61 13 2 2 2 2" xfId="10976" xr:uid="{00000000-0005-0000-0000-0000272B0000}"/>
    <cellStyle name="표준 61 13 2 2 2 2 2" xfId="18048" xr:uid="{00000000-0005-0000-0000-0000282B0000}"/>
    <cellStyle name="표준 61 13 2 2 2 3" xfId="14512" xr:uid="{00000000-0005-0000-0000-0000292B0000}"/>
    <cellStyle name="표준 61 13 2 2 3" xfId="9208" xr:uid="{00000000-0005-0000-0000-00002A2B0000}"/>
    <cellStyle name="표준 61 13 2 2 3 2" xfId="16280" xr:uid="{00000000-0005-0000-0000-00002B2B0000}"/>
    <cellStyle name="표준 61 13 2 2 4" xfId="12744" xr:uid="{00000000-0005-0000-0000-00002C2B0000}"/>
    <cellStyle name="표준 61 13 2 3" xfId="6508" xr:uid="{00000000-0005-0000-0000-00002D2B0000}"/>
    <cellStyle name="표준 61 13 2 3 2" xfId="10092" xr:uid="{00000000-0005-0000-0000-00002E2B0000}"/>
    <cellStyle name="표준 61 13 2 3 2 2" xfId="17164" xr:uid="{00000000-0005-0000-0000-00002F2B0000}"/>
    <cellStyle name="표준 61 13 2 3 3" xfId="13628" xr:uid="{00000000-0005-0000-0000-0000302B0000}"/>
    <cellStyle name="표준 61 13 2 4" xfId="8324" xr:uid="{00000000-0005-0000-0000-0000312B0000}"/>
    <cellStyle name="표준 61 13 2 4 2" xfId="15396" xr:uid="{00000000-0005-0000-0000-0000322B0000}"/>
    <cellStyle name="표준 61 13 2 5" xfId="11860" xr:uid="{00000000-0005-0000-0000-0000332B0000}"/>
    <cellStyle name="표준 61 13 3" xfId="5036" xr:uid="{00000000-0005-0000-0000-0000342B0000}"/>
    <cellStyle name="표준 61 13 3 2" xfId="5920" xr:uid="{00000000-0005-0000-0000-0000352B0000}"/>
    <cellStyle name="표준 61 13 3 2 2" xfId="7688" xr:uid="{00000000-0005-0000-0000-0000362B0000}"/>
    <cellStyle name="표준 61 13 3 2 2 2" xfId="11272" xr:uid="{00000000-0005-0000-0000-0000372B0000}"/>
    <cellStyle name="표준 61 13 3 2 2 2 2" xfId="18344" xr:uid="{00000000-0005-0000-0000-0000382B0000}"/>
    <cellStyle name="표준 61 13 3 2 2 3" xfId="14808" xr:uid="{00000000-0005-0000-0000-0000392B0000}"/>
    <cellStyle name="표준 61 13 3 2 3" xfId="9504" xr:uid="{00000000-0005-0000-0000-00003A2B0000}"/>
    <cellStyle name="표준 61 13 3 2 3 2" xfId="16576" xr:uid="{00000000-0005-0000-0000-00003B2B0000}"/>
    <cellStyle name="표준 61 13 3 2 4" xfId="13040" xr:uid="{00000000-0005-0000-0000-00003C2B0000}"/>
    <cellStyle name="표준 61 13 3 3" xfId="6804" xr:uid="{00000000-0005-0000-0000-00003D2B0000}"/>
    <cellStyle name="표준 61 13 3 3 2" xfId="10388" xr:uid="{00000000-0005-0000-0000-00003E2B0000}"/>
    <cellStyle name="표준 61 13 3 3 2 2" xfId="17460" xr:uid="{00000000-0005-0000-0000-00003F2B0000}"/>
    <cellStyle name="표준 61 13 3 3 3" xfId="13924" xr:uid="{00000000-0005-0000-0000-0000402B0000}"/>
    <cellStyle name="표준 61 13 3 4" xfId="8620" xr:uid="{00000000-0005-0000-0000-0000412B0000}"/>
    <cellStyle name="표준 61 13 3 4 2" xfId="15692" xr:uid="{00000000-0005-0000-0000-0000422B0000}"/>
    <cellStyle name="표준 61 13 3 5" xfId="12156" xr:uid="{00000000-0005-0000-0000-0000432B0000}"/>
    <cellStyle name="표준 61 13 4" xfId="5330" xr:uid="{00000000-0005-0000-0000-0000442B0000}"/>
    <cellStyle name="표준 61 13 4 2" xfId="7098" xr:uid="{00000000-0005-0000-0000-0000452B0000}"/>
    <cellStyle name="표준 61 13 4 2 2" xfId="10682" xr:uid="{00000000-0005-0000-0000-0000462B0000}"/>
    <cellStyle name="표준 61 13 4 2 2 2" xfId="17754" xr:uid="{00000000-0005-0000-0000-0000472B0000}"/>
    <cellStyle name="표준 61 13 4 2 3" xfId="14218" xr:uid="{00000000-0005-0000-0000-0000482B0000}"/>
    <cellStyle name="표준 61 13 4 3" xfId="8914" xr:uid="{00000000-0005-0000-0000-0000492B0000}"/>
    <cellStyle name="표준 61 13 4 3 2" xfId="15986" xr:uid="{00000000-0005-0000-0000-00004A2B0000}"/>
    <cellStyle name="표준 61 13 4 4" xfId="12450" xr:uid="{00000000-0005-0000-0000-00004B2B0000}"/>
    <cellStyle name="표준 61 13 5" xfId="6214" xr:uid="{00000000-0005-0000-0000-00004C2B0000}"/>
    <cellStyle name="표준 61 13 5 2" xfId="9798" xr:uid="{00000000-0005-0000-0000-00004D2B0000}"/>
    <cellStyle name="표준 61 13 5 2 2" xfId="16870" xr:uid="{00000000-0005-0000-0000-00004E2B0000}"/>
    <cellStyle name="표준 61 13 5 3" xfId="13334" xr:uid="{00000000-0005-0000-0000-00004F2B0000}"/>
    <cellStyle name="표준 61 13 6" xfId="8007" xr:uid="{00000000-0005-0000-0000-0000502B0000}"/>
    <cellStyle name="표준 61 13 6 2" xfId="15102" xr:uid="{00000000-0005-0000-0000-0000512B0000}"/>
    <cellStyle name="표준 61 13 7" xfId="11566" xr:uid="{00000000-0005-0000-0000-0000522B0000}"/>
    <cellStyle name="표준 61 2" xfId="4259" xr:uid="{00000000-0005-0000-0000-0000532B0000}"/>
    <cellStyle name="표준 61 3" xfId="4337" xr:uid="{00000000-0005-0000-0000-0000542B0000}"/>
    <cellStyle name="표준 61 3 2" xfId="4542" xr:uid="{00000000-0005-0000-0000-0000552B0000}"/>
    <cellStyle name="표준 61 3 2 2" xfId="4840" xr:uid="{00000000-0005-0000-0000-0000562B0000}"/>
    <cellStyle name="표준 61 3 2 2 2" xfId="5724" xr:uid="{00000000-0005-0000-0000-0000572B0000}"/>
    <cellStyle name="표준 61 3 2 2 2 2" xfId="7492" xr:uid="{00000000-0005-0000-0000-0000582B0000}"/>
    <cellStyle name="표준 61 3 2 2 2 2 2" xfId="11076" xr:uid="{00000000-0005-0000-0000-0000592B0000}"/>
    <cellStyle name="표준 61 3 2 2 2 2 2 2" xfId="18148" xr:uid="{00000000-0005-0000-0000-00005A2B0000}"/>
    <cellStyle name="표준 61 3 2 2 2 2 3" xfId="14612" xr:uid="{00000000-0005-0000-0000-00005B2B0000}"/>
    <cellStyle name="표준 61 3 2 2 2 3" xfId="9308" xr:uid="{00000000-0005-0000-0000-00005C2B0000}"/>
    <cellStyle name="표준 61 3 2 2 2 3 2" xfId="16380" xr:uid="{00000000-0005-0000-0000-00005D2B0000}"/>
    <cellStyle name="표준 61 3 2 2 2 4" xfId="12844" xr:uid="{00000000-0005-0000-0000-00005E2B0000}"/>
    <cellStyle name="표준 61 3 2 2 3" xfId="6608" xr:uid="{00000000-0005-0000-0000-00005F2B0000}"/>
    <cellStyle name="표준 61 3 2 2 3 2" xfId="10192" xr:uid="{00000000-0005-0000-0000-0000602B0000}"/>
    <cellStyle name="표준 61 3 2 2 3 2 2" xfId="17264" xr:uid="{00000000-0005-0000-0000-0000612B0000}"/>
    <cellStyle name="표준 61 3 2 2 3 3" xfId="13728" xr:uid="{00000000-0005-0000-0000-0000622B0000}"/>
    <cellStyle name="표준 61 3 2 2 4" xfId="8424" xr:uid="{00000000-0005-0000-0000-0000632B0000}"/>
    <cellStyle name="표준 61 3 2 2 4 2" xfId="15496" xr:uid="{00000000-0005-0000-0000-0000642B0000}"/>
    <cellStyle name="표준 61 3 2 2 5" xfId="11960" xr:uid="{00000000-0005-0000-0000-0000652B0000}"/>
    <cellStyle name="표준 61 3 2 3" xfId="5136" xr:uid="{00000000-0005-0000-0000-0000662B0000}"/>
    <cellStyle name="표준 61 3 2 3 2" xfId="6020" xr:uid="{00000000-0005-0000-0000-0000672B0000}"/>
    <cellStyle name="표준 61 3 2 3 2 2" xfId="7788" xr:uid="{00000000-0005-0000-0000-0000682B0000}"/>
    <cellStyle name="표준 61 3 2 3 2 2 2" xfId="11372" xr:uid="{00000000-0005-0000-0000-0000692B0000}"/>
    <cellStyle name="표준 61 3 2 3 2 2 2 2" xfId="18444" xr:uid="{00000000-0005-0000-0000-00006A2B0000}"/>
    <cellStyle name="표준 61 3 2 3 2 2 3" xfId="14908" xr:uid="{00000000-0005-0000-0000-00006B2B0000}"/>
    <cellStyle name="표준 61 3 2 3 2 3" xfId="9604" xr:uid="{00000000-0005-0000-0000-00006C2B0000}"/>
    <cellStyle name="표준 61 3 2 3 2 3 2" xfId="16676" xr:uid="{00000000-0005-0000-0000-00006D2B0000}"/>
    <cellStyle name="표준 61 3 2 3 2 4" xfId="13140" xr:uid="{00000000-0005-0000-0000-00006E2B0000}"/>
    <cellStyle name="표준 61 3 2 3 3" xfId="6904" xr:uid="{00000000-0005-0000-0000-00006F2B0000}"/>
    <cellStyle name="표준 61 3 2 3 3 2" xfId="10488" xr:uid="{00000000-0005-0000-0000-0000702B0000}"/>
    <cellStyle name="표준 61 3 2 3 3 2 2" xfId="17560" xr:uid="{00000000-0005-0000-0000-0000712B0000}"/>
    <cellStyle name="표준 61 3 2 3 3 3" xfId="14024" xr:uid="{00000000-0005-0000-0000-0000722B0000}"/>
    <cellStyle name="표준 61 3 2 3 4" xfId="8720" xr:uid="{00000000-0005-0000-0000-0000732B0000}"/>
    <cellStyle name="표준 61 3 2 3 4 2" xfId="15792" xr:uid="{00000000-0005-0000-0000-0000742B0000}"/>
    <cellStyle name="표준 61 3 2 3 5" xfId="12256" xr:uid="{00000000-0005-0000-0000-0000752B0000}"/>
    <cellStyle name="표준 61 3 2 4" xfId="5430" xr:uid="{00000000-0005-0000-0000-0000762B0000}"/>
    <cellStyle name="표준 61 3 2 4 2" xfId="7198" xr:uid="{00000000-0005-0000-0000-0000772B0000}"/>
    <cellStyle name="표준 61 3 2 4 2 2" xfId="10782" xr:uid="{00000000-0005-0000-0000-0000782B0000}"/>
    <cellStyle name="표준 61 3 2 4 2 2 2" xfId="17854" xr:uid="{00000000-0005-0000-0000-0000792B0000}"/>
    <cellStyle name="표준 61 3 2 4 2 3" xfId="14318" xr:uid="{00000000-0005-0000-0000-00007A2B0000}"/>
    <cellStyle name="표준 61 3 2 4 3" xfId="9014" xr:uid="{00000000-0005-0000-0000-00007B2B0000}"/>
    <cellStyle name="표준 61 3 2 4 3 2" xfId="16086" xr:uid="{00000000-0005-0000-0000-00007C2B0000}"/>
    <cellStyle name="표준 61 3 2 4 4" xfId="12550" xr:uid="{00000000-0005-0000-0000-00007D2B0000}"/>
    <cellStyle name="표준 61 3 2 5" xfId="6314" xr:uid="{00000000-0005-0000-0000-00007E2B0000}"/>
    <cellStyle name="표준 61 3 2 5 2" xfId="9898" xr:uid="{00000000-0005-0000-0000-00007F2B0000}"/>
    <cellStyle name="표준 61 3 2 5 2 2" xfId="16970" xr:uid="{00000000-0005-0000-0000-0000802B0000}"/>
    <cellStyle name="표준 61 3 2 5 3" xfId="13434" xr:uid="{00000000-0005-0000-0000-0000812B0000}"/>
    <cellStyle name="표준 61 3 2 6" xfId="8130" xr:uid="{00000000-0005-0000-0000-0000822B0000}"/>
    <cellStyle name="표준 61 3 2 6 2" xfId="15202" xr:uid="{00000000-0005-0000-0000-0000832B0000}"/>
    <cellStyle name="표준 61 3 2 7" xfId="11666" xr:uid="{00000000-0005-0000-0000-0000842B0000}"/>
    <cellStyle name="표준 61 3 3" xfId="4756" xr:uid="{00000000-0005-0000-0000-0000852B0000}"/>
    <cellStyle name="표준 61 3 3 2" xfId="5640" xr:uid="{00000000-0005-0000-0000-0000862B0000}"/>
    <cellStyle name="표준 61 3 3 2 2" xfId="7408" xr:uid="{00000000-0005-0000-0000-0000872B0000}"/>
    <cellStyle name="표준 61 3 3 2 2 2" xfId="10992" xr:uid="{00000000-0005-0000-0000-0000882B0000}"/>
    <cellStyle name="표준 61 3 3 2 2 2 2" xfId="18064" xr:uid="{00000000-0005-0000-0000-0000892B0000}"/>
    <cellStyle name="표준 61 3 3 2 2 3" xfId="14528" xr:uid="{00000000-0005-0000-0000-00008A2B0000}"/>
    <cellStyle name="표준 61 3 3 2 3" xfId="9224" xr:uid="{00000000-0005-0000-0000-00008B2B0000}"/>
    <cellStyle name="표준 61 3 3 2 3 2" xfId="16296" xr:uid="{00000000-0005-0000-0000-00008C2B0000}"/>
    <cellStyle name="표준 61 3 3 2 4" xfId="12760" xr:uid="{00000000-0005-0000-0000-00008D2B0000}"/>
    <cellStyle name="표준 61 3 3 3" xfId="6524" xr:uid="{00000000-0005-0000-0000-00008E2B0000}"/>
    <cellStyle name="표준 61 3 3 3 2" xfId="10108" xr:uid="{00000000-0005-0000-0000-00008F2B0000}"/>
    <cellStyle name="표준 61 3 3 3 2 2" xfId="17180" xr:uid="{00000000-0005-0000-0000-0000902B0000}"/>
    <cellStyle name="표준 61 3 3 3 3" xfId="13644" xr:uid="{00000000-0005-0000-0000-0000912B0000}"/>
    <cellStyle name="표준 61 3 3 4" xfId="8340" xr:uid="{00000000-0005-0000-0000-0000922B0000}"/>
    <cellStyle name="표준 61 3 3 4 2" xfId="15412" xr:uid="{00000000-0005-0000-0000-0000932B0000}"/>
    <cellStyle name="표준 61 3 3 5" xfId="11876" xr:uid="{00000000-0005-0000-0000-0000942B0000}"/>
    <cellStyle name="표준 61 3 4" xfId="5052" xr:uid="{00000000-0005-0000-0000-0000952B0000}"/>
    <cellStyle name="표준 61 3 4 2" xfId="5936" xr:uid="{00000000-0005-0000-0000-0000962B0000}"/>
    <cellStyle name="표준 61 3 4 2 2" xfId="7704" xr:uid="{00000000-0005-0000-0000-0000972B0000}"/>
    <cellStyle name="표준 61 3 4 2 2 2" xfId="11288" xr:uid="{00000000-0005-0000-0000-0000982B0000}"/>
    <cellStyle name="표준 61 3 4 2 2 2 2" xfId="18360" xr:uid="{00000000-0005-0000-0000-0000992B0000}"/>
    <cellStyle name="표준 61 3 4 2 2 3" xfId="14824" xr:uid="{00000000-0005-0000-0000-00009A2B0000}"/>
    <cellStyle name="표준 61 3 4 2 3" xfId="9520" xr:uid="{00000000-0005-0000-0000-00009B2B0000}"/>
    <cellStyle name="표준 61 3 4 2 3 2" xfId="16592" xr:uid="{00000000-0005-0000-0000-00009C2B0000}"/>
    <cellStyle name="표준 61 3 4 2 4" xfId="13056" xr:uid="{00000000-0005-0000-0000-00009D2B0000}"/>
    <cellStyle name="표준 61 3 4 3" xfId="6820" xr:uid="{00000000-0005-0000-0000-00009E2B0000}"/>
    <cellStyle name="표준 61 3 4 3 2" xfId="10404" xr:uid="{00000000-0005-0000-0000-00009F2B0000}"/>
    <cellStyle name="표준 61 3 4 3 2 2" xfId="17476" xr:uid="{00000000-0005-0000-0000-0000A02B0000}"/>
    <cellStyle name="표준 61 3 4 3 3" xfId="13940" xr:uid="{00000000-0005-0000-0000-0000A12B0000}"/>
    <cellStyle name="표준 61 3 4 4" xfId="8636" xr:uid="{00000000-0005-0000-0000-0000A22B0000}"/>
    <cellStyle name="표준 61 3 4 4 2" xfId="15708" xr:uid="{00000000-0005-0000-0000-0000A32B0000}"/>
    <cellStyle name="표준 61 3 4 5" xfId="12172" xr:uid="{00000000-0005-0000-0000-0000A42B0000}"/>
    <cellStyle name="표준 61 3 5" xfId="5346" xr:uid="{00000000-0005-0000-0000-0000A52B0000}"/>
    <cellStyle name="표준 61 3 5 2" xfId="7114" xr:uid="{00000000-0005-0000-0000-0000A62B0000}"/>
    <cellStyle name="표준 61 3 5 2 2" xfId="10698" xr:uid="{00000000-0005-0000-0000-0000A72B0000}"/>
    <cellStyle name="표준 61 3 5 2 2 2" xfId="17770" xr:uid="{00000000-0005-0000-0000-0000A82B0000}"/>
    <cellStyle name="표준 61 3 5 2 3" xfId="14234" xr:uid="{00000000-0005-0000-0000-0000A92B0000}"/>
    <cellStyle name="표준 61 3 5 3" xfId="8930" xr:uid="{00000000-0005-0000-0000-0000AA2B0000}"/>
    <cellStyle name="표준 61 3 5 3 2" xfId="16002" xr:uid="{00000000-0005-0000-0000-0000AB2B0000}"/>
    <cellStyle name="표준 61 3 5 4" xfId="12466" xr:uid="{00000000-0005-0000-0000-0000AC2B0000}"/>
    <cellStyle name="표준 61 3 6" xfId="6230" xr:uid="{00000000-0005-0000-0000-0000AD2B0000}"/>
    <cellStyle name="표준 61 3 6 2" xfId="9814" xr:uid="{00000000-0005-0000-0000-0000AE2B0000}"/>
    <cellStyle name="표준 61 3 6 2 2" xfId="16886" xr:uid="{00000000-0005-0000-0000-0000AF2B0000}"/>
    <cellStyle name="표준 61 3 6 3" xfId="13350" xr:uid="{00000000-0005-0000-0000-0000B02B0000}"/>
    <cellStyle name="표준 61 3 7" xfId="8041" xr:uid="{00000000-0005-0000-0000-0000B12B0000}"/>
    <cellStyle name="표준 61 3 7 2" xfId="15118" xr:uid="{00000000-0005-0000-0000-0000B22B0000}"/>
    <cellStyle name="표준 61 3 8" xfId="11582" xr:uid="{00000000-0005-0000-0000-0000B32B0000}"/>
    <cellStyle name="표준 61 4" xfId="4375" xr:uid="{00000000-0005-0000-0000-0000B42B0000}"/>
    <cellStyle name="표준 61 4 2" xfId="4576" xr:uid="{00000000-0005-0000-0000-0000B52B0000}"/>
    <cellStyle name="표준 61 4 2 2" xfId="4874" xr:uid="{00000000-0005-0000-0000-0000B62B0000}"/>
    <cellStyle name="표준 61 4 2 2 2" xfId="5758" xr:uid="{00000000-0005-0000-0000-0000B72B0000}"/>
    <cellStyle name="표준 61 4 2 2 2 2" xfId="7526" xr:uid="{00000000-0005-0000-0000-0000B82B0000}"/>
    <cellStyle name="표준 61 4 2 2 2 2 2" xfId="11110" xr:uid="{00000000-0005-0000-0000-0000B92B0000}"/>
    <cellStyle name="표준 61 4 2 2 2 2 2 2" xfId="18182" xr:uid="{00000000-0005-0000-0000-0000BA2B0000}"/>
    <cellStyle name="표준 61 4 2 2 2 2 3" xfId="14646" xr:uid="{00000000-0005-0000-0000-0000BB2B0000}"/>
    <cellStyle name="표준 61 4 2 2 2 3" xfId="9342" xr:uid="{00000000-0005-0000-0000-0000BC2B0000}"/>
    <cellStyle name="표준 61 4 2 2 2 3 2" xfId="16414" xr:uid="{00000000-0005-0000-0000-0000BD2B0000}"/>
    <cellStyle name="표준 61 4 2 2 2 4" xfId="12878" xr:uid="{00000000-0005-0000-0000-0000BE2B0000}"/>
    <cellStyle name="표준 61 4 2 2 3" xfId="6642" xr:uid="{00000000-0005-0000-0000-0000BF2B0000}"/>
    <cellStyle name="표준 61 4 2 2 3 2" xfId="10226" xr:uid="{00000000-0005-0000-0000-0000C02B0000}"/>
    <cellStyle name="표준 61 4 2 2 3 2 2" xfId="17298" xr:uid="{00000000-0005-0000-0000-0000C12B0000}"/>
    <cellStyle name="표준 61 4 2 2 3 3" xfId="13762" xr:uid="{00000000-0005-0000-0000-0000C22B0000}"/>
    <cellStyle name="표준 61 4 2 2 4" xfId="8458" xr:uid="{00000000-0005-0000-0000-0000C32B0000}"/>
    <cellStyle name="표준 61 4 2 2 4 2" xfId="15530" xr:uid="{00000000-0005-0000-0000-0000C42B0000}"/>
    <cellStyle name="표준 61 4 2 2 5" xfId="11994" xr:uid="{00000000-0005-0000-0000-0000C52B0000}"/>
    <cellStyle name="표준 61 4 2 3" xfId="5170" xr:uid="{00000000-0005-0000-0000-0000C62B0000}"/>
    <cellStyle name="표준 61 4 2 3 2" xfId="6054" xr:uid="{00000000-0005-0000-0000-0000C72B0000}"/>
    <cellStyle name="표준 61 4 2 3 2 2" xfId="7822" xr:uid="{00000000-0005-0000-0000-0000C82B0000}"/>
    <cellStyle name="표준 61 4 2 3 2 2 2" xfId="11406" xr:uid="{00000000-0005-0000-0000-0000C92B0000}"/>
    <cellStyle name="표준 61 4 2 3 2 2 2 2" xfId="18478" xr:uid="{00000000-0005-0000-0000-0000CA2B0000}"/>
    <cellStyle name="표준 61 4 2 3 2 2 3" xfId="14942" xr:uid="{00000000-0005-0000-0000-0000CB2B0000}"/>
    <cellStyle name="표준 61 4 2 3 2 3" xfId="9638" xr:uid="{00000000-0005-0000-0000-0000CC2B0000}"/>
    <cellStyle name="표준 61 4 2 3 2 3 2" xfId="16710" xr:uid="{00000000-0005-0000-0000-0000CD2B0000}"/>
    <cellStyle name="표준 61 4 2 3 2 4" xfId="13174" xr:uid="{00000000-0005-0000-0000-0000CE2B0000}"/>
    <cellStyle name="표준 61 4 2 3 3" xfId="6938" xr:uid="{00000000-0005-0000-0000-0000CF2B0000}"/>
    <cellStyle name="표준 61 4 2 3 3 2" xfId="10522" xr:uid="{00000000-0005-0000-0000-0000D02B0000}"/>
    <cellStyle name="표준 61 4 2 3 3 2 2" xfId="17594" xr:uid="{00000000-0005-0000-0000-0000D12B0000}"/>
    <cellStyle name="표준 61 4 2 3 3 3" xfId="14058" xr:uid="{00000000-0005-0000-0000-0000D22B0000}"/>
    <cellStyle name="표준 61 4 2 3 4" xfId="8754" xr:uid="{00000000-0005-0000-0000-0000D32B0000}"/>
    <cellStyle name="표준 61 4 2 3 4 2" xfId="15826" xr:uid="{00000000-0005-0000-0000-0000D42B0000}"/>
    <cellStyle name="표준 61 4 2 3 5" xfId="12290" xr:uid="{00000000-0005-0000-0000-0000D52B0000}"/>
    <cellStyle name="표준 61 4 2 4" xfId="5464" xr:uid="{00000000-0005-0000-0000-0000D62B0000}"/>
    <cellStyle name="표준 61 4 2 4 2" xfId="7232" xr:uid="{00000000-0005-0000-0000-0000D72B0000}"/>
    <cellStyle name="표준 61 4 2 4 2 2" xfId="10816" xr:uid="{00000000-0005-0000-0000-0000D82B0000}"/>
    <cellStyle name="표준 61 4 2 4 2 2 2" xfId="17888" xr:uid="{00000000-0005-0000-0000-0000D92B0000}"/>
    <cellStyle name="표준 61 4 2 4 2 3" xfId="14352" xr:uid="{00000000-0005-0000-0000-0000DA2B0000}"/>
    <cellStyle name="표준 61 4 2 4 3" xfId="9048" xr:uid="{00000000-0005-0000-0000-0000DB2B0000}"/>
    <cellStyle name="표준 61 4 2 4 3 2" xfId="16120" xr:uid="{00000000-0005-0000-0000-0000DC2B0000}"/>
    <cellStyle name="표준 61 4 2 4 4" xfId="12584" xr:uid="{00000000-0005-0000-0000-0000DD2B0000}"/>
    <cellStyle name="표준 61 4 2 5" xfId="6348" xr:uid="{00000000-0005-0000-0000-0000DE2B0000}"/>
    <cellStyle name="표준 61 4 2 5 2" xfId="9932" xr:uid="{00000000-0005-0000-0000-0000DF2B0000}"/>
    <cellStyle name="표준 61 4 2 5 2 2" xfId="17004" xr:uid="{00000000-0005-0000-0000-0000E02B0000}"/>
    <cellStyle name="표준 61 4 2 5 3" xfId="13468" xr:uid="{00000000-0005-0000-0000-0000E12B0000}"/>
    <cellStyle name="표준 61 4 2 6" xfId="8164" xr:uid="{00000000-0005-0000-0000-0000E22B0000}"/>
    <cellStyle name="표준 61 4 2 6 2" xfId="15236" xr:uid="{00000000-0005-0000-0000-0000E32B0000}"/>
    <cellStyle name="표준 61 4 2 7" xfId="11700" xr:uid="{00000000-0005-0000-0000-0000E42B0000}"/>
    <cellStyle name="표준 61 4 3" xfId="4790" xr:uid="{00000000-0005-0000-0000-0000E52B0000}"/>
    <cellStyle name="표준 61 4 3 2" xfId="5674" xr:uid="{00000000-0005-0000-0000-0000E62B0000}"/>
    <cellStyle name="표준 61 4 3 2 2" xfId="7442" xr:uid="{00000000-0005-0000-0000-0000E72B0000}"/>
    <cellStyle name="표준 61 4 3 2 2 2" xfId="11026" xr:uid="{00000000-0005-0000-0000-0000E82B0000}"/>
    <cellStyle name="표준 61 4 3 2 2 2 2" xfId="18098" xr:uid="{00000000-0005-0000-0000-0000E92B0000}"/>
    <cellStyle name="표준 61 4 3 2 2 3" xfId="14562" xr:uid="{00000000-0005-0000-0000-0000EA2B0000}"/>
    <cellStyle name="표준 61 4 3 2 3" xfId="9258" xr:uid="{00000000-0005-0000-0000-0000EB2B0000}"/>
    <cellStyle name="표준 61 4 3 2 3 2" xfId="16330" xr:uid="{00000000-0005-0000-0000-0000EC2B0000}"/>
    <cellStyle name="표준 61 4 3 2 4" xfId="12794" xr:uid="{00000000-0005-0000-0000-0000ED2B0000}"/>
    <cellStyle name="표준 61 4 3 3" xfId="6558" xr:uid="{00000000-0005-0000-0000-0000EE2B0000}"/>
    <cellStyle name="표준 61 4 3 3 2" xfId="10142" xr:uid="{00000000-0005-0000-0000-0000EF2B0000}"/>
    <cellStyle name="표준 61 4 3 3 2 2" xfId="17214" xr:uid="{00000000-0005-0000-0000-0000F02B0000}"/>
    <cellStyle name="표준 61 4 3 3 3" xfId="13678" xr:uid="{00000000-0005-0000-0000-0000F12B0000}"/>
    <cellStyle name="표준 61 4 3 4" xfId="8374" xr:uid="{00000000-0005-0000-0000-0000F22B0000}"/>
    <cellStyle name="표준 61 4 3 4 2" xfId="15446" xr:uid="{00000000-0005-0000-0000-0000F32B0000}"/>
    <cellStyle name="표준 61 4 3 5" xfId="11910" xr:uid="{00000000-0005-0000-0000-0000F42B0000}"/>
    <cellStyle name="표준 61 4 4" xfId="5086" xr:uid="{00000000-0005-0000-0000-0000F52B0000}"/>
    <cellStyle name="표준 61 4 4 2" xfId="5970" xr:uid="{00000000-0005-0000-0000-0000F62B0000}"/>
    <cellStyle name="표준 61 4 4 2 2" xfId="7738" xr:uid="{00000000-0005-0000-0000-0000F72B0000}"/>
    <cellStyle name="표준 61 4 4 2 2 2" xfId="11322" xr:uid="{00000000-0005-0000-0000-0000F82B0000}"/>
    <cellStyle name="표준 61 4 4 2 2 2 2" xfId="18394" xr:uid="{00000000-0005-0000-0000-0000F92B0000}"/>
    <cellStyle name="표준 61 4 4 2 2 3" xfId="14858" xr:uid="{00000000-0005-0000-0000-0000FA2B0000}"/>
    <cellStyle name="표준 61 4 4 2 3" xfId="9554" xr:uid="{00000000-0005-0000-0000-0000FB2B0000}"/>
    <cellStyle name="표준 61 4 4 2 3 2" xfId="16626" xr:uid="{00000000-0005-0000-0000-0000FC2B0000}"/>
    <cellStyle name="표준 61 4 4 2 4" xfId="13090" xr:uid="{00000000-0005-0000-0000-0000FD2B0000}"/>
    <cellStyle name="표준 61 4 4 3" xfId="6854" xr:uid="{00000000-0005-0000-0000-0000FE2B0000}"/>
    <cellStyle name="표준 61 4 4 3 2" xfId="10438" xr:uid="{00000000-0005-0000-0000-0000FF2B0000}"/>
    <cellStyle name="표준 61 4 4 3 2 2" xfId="17510" xr:uid="{00000000-0005-0000-0000-0000002C0000}"/>
    <cellStyle name="표준 61 4 4 3 3" xfId="13974" xr:uid="{00000000-0005-0000-0000-0000012C0000}"/>
    <cellStyle name="표준 61 4 4 4" xfId="8670" xr:uid="{00000000-0005-0000-0000-0000022C0000}"/>
    <cellStyle name="표준 61 4 4 4 2" xfId="15742" xr:uid="{00000000-0005-0000-0000-0000032C0000}"/>
    <cellStyle name="표준 61 4 4 5" xfId="12206" xr:uid="{00000000-0005-0000-0000-0000042C0000}"/>
    <cellStyle name="표준 61 4 5" xfId="5380" xr:uid="{00000000-0005-0000-0000-0000052C0000}"/>
    <cellStyle name="표준 61 4 5 2" xfId="7148" xr:uid="{00000000-0005-0000-0000-0000062C0000}"/>
    <cellStyle name="표준 61 4 5 2 2" xfId="10732" xr:uid="{00000000-0005-0000-0000-0000072C0000}"/>
    <cellStyle name="표준 61 4 5 2 2 2" xfId="17804" xr:uid="{00000000-0005-0000-0000-0000082C0000}"/>
    <cellStyle name="표준 61 4 5 2 3" xfId="14268" xr:uid="{00000000-0005-0000-0000-0000092C0000}"/>
    <cellStyle name="표준 61 4 5 3" xfId="8964" xr:uid="{00000000-0005-0000-0000-00000A2C0000}"/>
    <cellStyle name="표준 61 4 5 3 2" xfId="16036" xr:uid="{00000000-0005-0000-0000-00000B2C0000}"/>
    <cellStyle name="표준 61 4 5 4" xfId="12500" xr:uid="{00000000-0005-0000-0000-00000C2C0000}"/>
    <cellStyle name="표준 61 4 6" xfId="6264" xr:uid="{00000000-0005-0000-0000-00000D2C0000}"/>
    <cellStyle name="표준 61 4 6 2" xfId="9848" xr:uid="{00000000-0005-0000-0000-00000E2C0000}"/>
    <cellStyle name="표준 61 4 6 2 2" xfId="16920" xr:uid="{00000000-0005-0000-0000-00000F2C0000}"/>
    <cellStyle name="표준 61 4 6 3" xfId="13384" xr:uid="{00000000-0005-0000-0000-0000102C0000}"/>
    <cellStyle name="표준 61 4 7" xfId="8075" xr:uid="{00000000-0005-0000-0000-0000112C0000}"/>
    <cellStyle name="표준 61 4 7 2" xfId="15152" xr:uid="{00000000-0005-0000-0000-0000122C0000}"/>
    <cellStyle name="표준 61 4 8" xfId="11616" xr:uid="{00000000-0005-0000-0000-0000132C0000}"/>
    <cellStyle name="표준 61 5" xfId="4361" xr:uid="{00000000-0005-0000-0000-0000142C0000}"/>
    <cellStyle name="표준 61 5 2" xfId="4562" xr:uid="{00000000-0005-0000-0000-0000152C0000}"/>
    <cellStyle name="표준 61 5 2 2" xfId="4860" xr:uid="{00000000-0005-0000-0000-0000162C0000}"/>
    <cellStyle name="표준 61 5 2 2 2" xfId="5744" xr:uid="{00000000-0005-0000-0000-0000172C0000}"/>
    <cellStyle name="표준 61 5 2 2 2 2" xfId="7512" xr:uid="{00000000-0005-0000-0000-0000182C0000}"/>
    <cellStyle name="표준 61 5 2 2 2 2 2" xfId="11096" xr:uid="{00000000-0005-0000-0000-0000192C0000}"/>
    <cellStyle name="표준 61 5 2 2 2 2 2 2" xfId="18168" xr:uid="{00000000-0005-0000-0000-00001A2C0000}"/>
    <cellStyle name="표준 61 5 2 2 2 2 3" xfId="14632" xr:uid="{00000000-0005-0000-0000-00001B2C0000}"/>
    <cellStyle name="표준 61 5 2 2 2 3" xfId="9328" xr:uid="{00000000-0005-0000-0000-00001C2C0000}"/>
    <cellStyle name="표준 61 5 2 2 2 3 2" xfId="16400" xr:uid="{00000000-0005-0000-0000-00001D2C0000}"/>
    <cellStyle name="표준 61 5 2 2 2 4" xfId="12864" xr:uid="{00000000-0005-0000-0000-00001E2C0000}"/>
    <cellStyle name="표준 61 5 2 2 3" xfId="6628" xr:uid="{00000000-0005-0000-0000-00001F2C0000}"/>
    <cellStyle name="표준 61 5 2 2 3 2" xfId="10212" xr:uid="{00000000-0005-0000-0000-0000202C0000}"/>
    <cellStyle name="표준 61 5 2 2 3 2 2" xfId="17284" xr:uid="{00000000-0005-0000-0000-0000212C0000}"/>
    <cellStyle name="표준 61 5 2 2 3 3" xfId="13748" xr:uid="{00000000-0005-0000-0000-0000222C0000}"/>
    <cellStyle name="표준 61 5 2 2 4" xfId="8444" xr:uid="{00000000-0005-0000-0000-0000232C0000}"/>
    <cellStyle name="표준 61 5 2 2 4 2" xfId="15516" xr:uid="{00000000-0005-0000-0000-0000242C0000}"/>
    <cellStyle name="표준 61 5 2 2 5" xfId="11980" xr:uid="{00000000-0005-0000-0000-0000252C0000}"/>
    <cellStyle name="표준 61 5 2 3" xfId="5156" xr:uid="{00000000-0005-0000-0000-0000262C0000}"/>
    <cellStyle name="표준 61 5 2 3 2" xfId="6040" xr:uid="{00000000-0005-0000-0000-0000272C0000}"/>
    <cellStyle name="표준 61 5 2 3 2 2" xfId="7808" xr:uid="{00000000-0005-0000-0000-0000282C0000}"/>
    <cellStyle name="표준 61 5 2 3 2 2 2" xfId="11392" xr:uid="{00000000-0005-0000-0000-0000292C0000}"/>
    <cellStyle name="표준 61 5 2 3 2 2 2 2" xfId="18464" xr:uid="{00000000-0005-0000-0000-00002A2C0000}"/>
    <cellStyle name="표준 61 5 2 3 2 2 3" xfId="14928" xr:uid="{00000000-0005-0000-0000-00002B2C0000}"/>
    <cellStyle name="표준 61 5 2 3 2 3" xfId="9624" xr:uid="{00000000-0005-0000-0000-00002C2C0000}"/>
    <cellStyle name="표준 61 5 2 3 2 3 2" xfId="16696" xr:uid="{00000000-0005-0000-0000-00002D2C0000}"/>
    <cellStyle name="표준 61 5 2 3 2 4" xfId="13160" xr:uid="{00000000-0005-0000-0000-00002E2C0000}"/>
    <cellStyle name="표준 61 5 2 3 3" xfId="6924" xr:uid="{00000000-0005-0000-0000-00002F2C0000}"/>
    <cellStyle name="표준 61 5 2 3 3 2" xfId="10508" xr:uid="{00000000-0005-0000-0000-0000302C0000}"/>
    <cellStyle name="표준 61 5 2 3 3 2 2" xfId="17580" xr:uid="{00000000-0005-0000-0000-0000312C0000}"/>
    <cellStyle name="표준 61 5 2 3 3 3" xfId="14044" xr:uid="{00000000-0005-0000-0000-0000322C0000}"/>
    <cellStyle name="표준 61 5 2 3 4" xfId="8740" xr:uid="{00000000-0005-0000-0000-0000332C0000}"/>
    <cellStyle name="표준 61 5 2 3 4 2" xfId="15812" xr:uid="{00000000-0005-0000-0000-0000342C0000}"/>
    <cellStyle name="표준 61 5 2 3 5" xfId="12276" xr:uid="{00000000-0005-0000-0000-0000352C0000}"/>
    <cellStyle name="표준 61 5 2 4" xfId="5450" xr:uid="{00000000-0005-0000-0000-0000362C0000}"/>
    <cellStyle name="표준 61 5 2 4 2" xfId="7218" xr:uid="{00000000-0005-0000-0000-0000372C0000}"/>
    <cellStyle name="표준 61 5 2 4 2 2" xfId="10802" xr:uid="{00000000-0005-0000-0000-0000382C0000}"/>
    <cellStyle name="표준 61 5 2 4 2 2 2" xfId="17874" xr:uid="{00000000-0005-0000-0000-0000392C0000}"/>
    <cellStyle name="표준 61 5 2 4 2 3" xfId="14338" xr:uid="{00000000-0005-0000-0000-00003A2C0000}"/>
    <cellStyle name="표준 61 5 2 4 3" xfId="9034" xr:uid="{00000000-0005-0000-0000-00003B2C0000}"/>
    <cellStyle name="표준 61 5 2 4 3 2" xfId="16106" xr:uid="{00000000-0005-0000-0000-00003C2C0000}"/>
    <cellStyle name="표준 61 5 2 4 4" xfId="12570" xr:uid="{00000000-0005-0000-0000-00003D2C0000}"/>
    <cellStyle name="표준 61 5 2 5" xfId="6334" xr:uid="{00000000-0005-0000-0000-00003E2C0000}"/>
    <cellStyle name="표준 61 5 2 5 2" xfId="9918" xr:uid="{00000000-0005-0000-0000-00003F2C0000}"/>
    <cellStyle name="표준 61 5 2 5 2 2" xfId="16990" xr:uid="{00000000-0005-0000-0000-0000402C0000}"/>
    <cellStyle name="표준 61 5 2 5 3" xfId="13454" xr:uid="{00000000-0005-0000-0000-0000412C0000}"/>
    <cellStyle name="표준 61 5 2 6" xfId="8150" xr:uid="{00000000-0005-0000-0000-0000422C0000}"/>
    <cellStyle name="표준 61 5 2 6 2" xfId="15222" xr:uid="{00000000-0005-0000-0000-0000432C0000}"/>
    <cellStyle name="표준 61 5 2 7" xfId="11686" xr:uid="{00000000-0005-0000-0000-0000442C0000}"/>
    <cellStyle name="표준 61 5 3" xfId="4776" xr:uid="{00000000-0005-0000-0000-0000452C0000}"/>
    <cellStyle name="표준 61 5 3 2" xfId="5660" xr:uid="{00000000-0005-0000-0000-0000462C0000}"/>
    <cellStyle name="표준 61 5 3 2 2" xfId="7428" xr:uid="{00000000-0005-0000-0000-0000472C0000}"/>
    <cellStyle name="표준 61 5 3 2 2 2" xfId="11012" xr:uid="{00000000-0005-0000-0000-0000482C0000}"/>
    <cellStyle name="표준 61 5 3 2 2 2 2" xfId="18084" xr:uid="{00000000-0005-0000-0000-0000492C0000}"/>
    <cellStyle name="표준 61 5 3 2 2 3" xfId="14548" xr:uid="{00000000-0005-0000-0000-00004A2C0000}"/>
    <cellStyle name="표준 61 5 3 2 3" xfId="9244" xr:uid="{00000000-0005-0000-0000-00004B2C0000}"/>
    <cellStyle name="표준 61 5 3 2 3 2" xfId="16316" xr:uid="{00000000-0005-0000-0000-00004C2C0000}"/>
    <cellStyle name="표준 61 5 3 2 4" xfId="12780" xr:uid="{00000000-0005-0000-0000-00004D2C0000}"/>
    <cellStyle name="표준 61 5 3 3" xfId="6544" xr:uid="{00000000-0005-0000-0000-00004E2C0000}"/>
    <cellStyle name="표준 61 5 3 3 2" xfId="10128" xr:uid="{00000000-0005-0000-0000-00004F2C0000}"/>
    <cellStyle name="표준 61 5 3 3 2 2" xfId="17200" xr:uid="{00000000-0005-0000-0000-0000502C0000}"/>
    <cellStyle name="표준 61 5 3 3 3" xfId="13664" xr:uid="{00000000-0005-0000-0000-0000512C0000}"/>
    <cellStyle name="표준 61 5 3 4" xfId="8360" xr:uid="{00000000-0005-0000-0000-0000522C0000}"/>
    <cellStyle name="표준 61 5 3 4 2" xfId="15432" xr:uid="{00000000-0005-0000-0000-0000532C0000}"/>
    <cellStyle name="표준 61 5 3 5" xfId="11896" xr:uid="{00000000-0005-0000-0000-0000542C0000}"/>
    <cellStyle name="표준 61 5 4" xfId="5072" xr:uid="{00000000-0005-0000-0000-0000552C0000}"/>
    <cellStyle name="표준 61 5 4 2" xfId="5956" xr:uid="{00000000-0005-0000-0000-0000562C0000}"/>
    <cellStyle name="표준 61 5 4 2 2" xfId="7724" xr:uid="{00000000-0005-0000-0000-0000572C0000}"/>
    <cellStyle name="표준 61 5 4 2 2 2" xfId="11308" xr:uid="{00000000-0005-0000-0000-0000582C0000}"/>
    <cellStyle name="표준 61 5 4 2 2 2 2" xfId="18380" xr:uid="{00000000-0005-0000-0000-0000592C0000}"/>
    <cellStyle name="표준 61 5 4 2 2 3" xfId="14844" xr:uid="{00000000-0005-0000-0000-00005A2C0000}"/>
    <cellStyle name="표준 61 5 4 2 3" xfId="9540" xr:uid="{00000000-0005-0000-0000-00005B2C0000}"/>
    <cellStyle name="표준 61 5 4 2 3 2" xfId="16612" xr:uid="{00000000-0005-0000-0000-00005C2C0000}"/>
    <cellStyle name="표준 61 5 4 2 4" xfId="13076" xr:uid="{00000000-0005-0000-0000-00005D2C0000}"/>
    <cellStyle name="표준 61 5 4 3" xfId="6840" xr:uid="{00000000-0005-0000-0000-00005E2C0000}"/>
    <cellStyle name="표준 61 5 4 3 2" xfId="10424" xr:uid="{00000000-0005-0000-0000-00005F2C0000}"/>
    <cellStyle name="표준 61 5 4 3 2 2" xfId="17496" xr:uid="{00000000-0005-0000-0000-0000602C0000}"/>
    <cellStyle name="표준 61 5 4 3 3" xfId="13960" xr:uid="{00000000-0005-0000-0000-0000612C0000}"/>
    <cellStyle name="표준 61 5 4 4" xfId="8656" xr:uid="{00000000-0005-0000-0000-0000622C0000}"/>
    <cellStyle name="표준 61 5 4 4 2" xfId="15728" xr:uid="{00000000-0005-0000-0000-0000632C0000}"/>
    <cellStyle name="표준 61 5 4 5" xfId="12192" xr:uid="{00000000-0005-0000-0000-0000642C0000}"/>
    <cellStyle name="표준 61 5 5" xfId="5366" xr:uid="{00000000-0005-0000-0000-0000652C0000}"/>
    <cellStyle name="표준 61 5 5 2" xfId="7134" xr:uid="{00000000-0005-0000-0000-0000662C0000}"/>
    <cellStyle name="표준 61 5 5 2 2" xfId="10718" xr:uid="{00000000-0005-0000-0000-0000672C0000}"/>
    <cellStyle name="표준 61 5 5 2 2 2" xfId="17790" xr:uid="{00000000-0005-0000-0000-0000682C0000}"/>
    <cellStyle name="표준 61 5 5 2 3" xfId="14254" xr:uid="{00000000-0005-0000-0000-0000692C0000}"/>
    <cellStyle name="표준 61 5 5 3" xfId="8950" xr:uid="{00000000-0005-0000-0000-00006A2C0000}"/>
    <cellStyle name="표준 61 5 5 3 2" xfId="16022" xr:uid="{00000000-0005-0000-0000-00006B2C0000}"/>
    <cellStyle name="표준 61 5 5 4" xfId="12486" xr:uid="{00000000-0005-0000-0000-00006C2C0000}"/>
    <cellStyle name="표준 61 5 6" xfId="6250" xr:uid="{00000000-0005-0000-0000-00006D2C0000}"/>
    <cellStyle name="표준 61 5 6 2" xfId="9834" xr:uid="{00000000-0005-0000-0000-00006E2C0000}"/>
    <cellStyle name="표준 61 5 6 2 2" xfId="16906" xr:uid="{00000000-0005-0000-0000-00006F2C0000}"/>
    <cellStyle name="표준 61 5 6 3" xfId="13370" xr:uid="{00000000-0005-0000-0000-0000702C0000}"/>
    <cellStyle name="표준 61 5 7" xfId="8061" xr:uid="{00000000-0005-0000-0000-0000712C0000}"/>
    <cellStyle name="표준 61 5 7 2" xfId="15138" xr:uid="{00000000-0005-0000-0000-0000722C0000}"/>
    <cellStyle name="표준 61 5 8" xfId="11602" xr:uid="{00000000-0005-0000-0000-0000732C0000}"/>
    <cellStyle name="표준 61 6" xfId="4398" xr:uid="{00000000-0005-0000-0000-0000742C0000}"/>
    <cellStyle name="표준 61 6 2" xfId="4599" xr:uid="{00000000-0005-0000-0000-0000752C0000}"/>
    <cellStyle name="표준 61 6 2 2" xfId="4897" xr:uid="{00000000-0005-0000-0000-0000762C0000}"/>
    <cellStyle name="표준 61 6 2 2 2" xfId="5781" xr:uid="{00000000-0005-0000-0000-0000772C0000}"/>
    <cellStyle name="표준 61 6 2 2 2 2" xfId="7549" xr:uid="{00000000-0005-0000-0000-0000782C0000}"/>
    <cellStyle name="표준 61 6 2 2 2 2 2" xfId="11133" xr:uid="{00000000-0005-0000-0000-0000792C0000}"/>
    <cellStyle name="표준 61 6 2 2 2 2 2 2" xfId="18205" xr:uid="{00000000-0005-0000-0000-00007A2C0000}"/>
    <cellStyle name="표준 61 6 2 2 2 2 3" xfId="14669" xr:uid="{00000000-0005-0000-0000-00007B2C0000}"/>
    <cellStyle name="표준 61 6 2 2 2 3" xfId="9365" xr:uid="{00000000-0005-0000-0000-00007C2C0000}"/>
    <cellStyle name="표준 61 6 2 2 2 3 2" xfId="16437" xr:uid="{00000000-0005-0000-0000-00007D2C0000}"/>
    <cellStyle name="표준 61 6 2 2 2 4" xfId="12901" xr:uid="{00000000-0005-0000-0000-00007E2C0000}"/>
    <cellStyle name="표준 61 6 2 2 3" xfId="6665" xr:uid="{00000000-0005-0000-0000-00007F2C0000}"/>
    <cellStyle name="표준 61 6 2 2 3 2" xfId="10249" xr:uid="{00000000-0005-0000-0000-0000802C0000}"/>
    <cellStyle name="표준 61 6 2 2 3 2 2" xfId="17321" xr:uid="{00000000-0005-0000-0000-0000812C0000}"/>
    <cellStyle name="표준 61 6 2 2 3 3" xfId="13785" xr:uid="{00000000-0005-0000-0000-0000822C0000}"/>
    <cellStyle name="표준 61 6 2 2 4" xfId="8481" xr:uid="{00000000-0005-0000-0000-0000832C0000}"/>
    <cellStyle name="표준 61 6 2 2 4 2" xfId="15553" xr:uid="{00000000-0005-0000-0000-0000842C0000}"/>
    <cellStyle name="표준 61 6 2 2 5" xfId="12017" xr:uid="{00000000-0005-0000-0000-0000852C0000}"/>
    <cellStyle name="표준 61 6 2 3" xfId="5193" xr:uid="{00000000-0005-0000-0000-0000862C0000}"/>
    <cellStyle name="표준 61 6 2 3 2" xfId="6077" xr:uid="{00000000-0005-0000-0000-0000872C0000}"/>
    <cellStyle name="표준 61 6 2 3 2 2" xfId="7845" xr:uid="{00000000-0005-0000-0000-0000882C0000}"/>
    <cellStyle name="표준 61 6 2 3 2 2 2" xfId="11429" xr:uid="{00000000-0005-0000-0000-0000892C0000}"/>
    <cellStyle name="표준 61 6 2 3 2 2 2 2" xfId="18501" xr:uid="{00000000-0005-0000-0000-00008A2C0000}"/>
    <cellStyle name="표준 61 6 2 3 2 2 3" xfId="14965" xr:uid="{00000000-0005-0000-0000-00008B2C0000}"/>
    <cellStyle name="표준 61 6 2 3 2 3" xfId="9661" xr:uid="{00000000-0005-0000-0000-00008C2C0000}"/>
    <cellStyle name="표준 61 6 2 3 2 3 2" xfId="16733" xr:uid="{00000000-0005-0000-0000-00008D2C0000}"/>
    <cellStyle name="표준 61 6 2 3 2 4" xfId="13197" xr:uid="{00000000-0005-0000-0000-00008E2C0000}"/>
    <cellStyle name="표준 61 6 2 3 3" xfId="6961" xr:uid="{00000000-0005-0000-0000-00008F2C0000}"/>
    <cellStyle name="표준 61 6 2 3 3 2" xfId="10545" xr:uid="{00000000-0005-0000-0000-0000902C0000}"/>
    <cellStyle name="표준 61 6 2 3 3 2 2" xfId="17617" xr:uid="{00000000-0005-0000-0000-0000912C0000}"/>
    <cellStyle name="표준 61 6 2 3 3 3" xfId="14081" xr:uid="{00000000-0005-0000-0000-0000922C0000}"/>
    <cellStyle name="표준 61 6 2 3 4" xfId="8777" xr:uid="{00000000-0005-0000-0000-0000932C0000}"/>
    <cellStyle name="표준 61 6 2 3 4 2" xfId="15849" xr:uid="{00000000-0005-0000-0000-0000942C0000}"/>
    <cellStyle name="표준 61 6 2 3 5" xfId="12313" xr:uid="{00000000-0005-0000-0000-0000952C0000}"/>
    <cellStyle name="표준 61 6 2 4" xfId="5487" xr:uid="{00000000-0005-0000-0000-0000962C0000}"/>
    <cellStyle name="표준 61 6 2 4 2" xfId="7255" xr:uid="{00000000-0005-0000-0000-0000972C0000}"/>
    <cellStyle name="표준 61 6 2 4 2 2" xfId="10839" xr:uid="{00000000-0005-0000-0000-0000982C0000}"/>
    <cellStyle name="표준 61 6 2 4 2 2 2" xfId="17911" xr:uid="{00000000-0005-0000-0000-0000992C0000}"/>
    <cellStyle name="표준 61 6 2 4 2 3" xfId="14375" xr:uid="{00000000-0005-0000-0000-00009A2C0000}"/>
    <cellStyle name="표준 61 6 2 4 3" xfId="9071" xr:uid="{00000000-0005-0000-0000-00009B2C0000}"/>
    <cellStyle name="표준 61 6 2 4 3 2" xfId="16143" xr:uid="{00000000-0005-0000-0000-00009C2C0000}"/>
    <cellStyle name="표준 61 6 2 4 4" xfId="12607" xr:uid="{00000000-0005-0000-0000-00009D2C0000}"/>
    <cellStyle name="표준 61 6 2 5" xfId="6371" xr:uid="{00000000-0005-0000-0000-00009E2C0000}"/>
    <cellStyle name="표준 61 6 2 5 2" xfId="9955" xr:uid="{00000000-0005-0000-0000-00009F2C0000}"/>
    <cellStyle name="표준 61 6 2 5 2 2" xfId="17027" xr:uid="{00000000-0005-0000-0000-0000A02C0000}"/>
    <cellStyle name="표준 61 6 2 5 3" xfId="13491" xr:uid="{00000000-0005-0000-0000-0000A12C0000}"/>
    <cellStyle name="표준 61 6 2 6" xfId="8187" xr:uid="{00000000-0005-0000-0000-0000A22C0000}"/>
    <cellStyle name="표준 61 6 2 6 2" xfId="15259" xr:uid="{00000000-0005-0000-0000-0000A32C0000}"/>
    <cellStyle name="표준 61 6 2 7" xfId="11723" xr:uid="{00000000-0005-0000-0000-0000A42C0000}"/>
    <cellStyle name="표준 61 6 3" xfId="4813" xr:uid="{00000000-0005-0000-0000-0000A52C0000}"/>
    <cellStyle name="표준 61 6 3 2" xfId="5697" xr:uid="{00000000-0005-0000-0000-0000A62C0000}"/>
    <cellStyle name="표준 61 6 3 2 2" xfId="7465" xr:uid="{00000000-0005-0000-0000-0000A72C0000}"/>
    <cellStyle name="표준 61 6 3 2 2 2" xfId="11049" xr:uid="{00000000-0005-0000-0000-0000A82C0000}"/>
    <cellStyle name="표준 61 6 3 2 2 2 2" xfId="18121" xr:uid="{00000000-0005-0000-0000-0000A92C0000}"/>
    <cellStyle name="표준 61 6 3 2 2 3" xfId="14585" xr:uid="{00000000-0005-0000-0000-0000AA2C0000}"/>
    <cellStyle name="표준 61 6 3 2 3" xfId="9281" xr:uid="{00000000-0005-0000-0000-0000AB2C0000}"/>
    <cellStyle name="표준 61 6 3 2 3 2" xfId="16353" xr:uid="{00000000-0005-0000-0000-0000AC2C0000}"/>
    <cellStyle name="표준 61 6 3 2 4" xfId="12817" xr:uid="{00000000-0005-0000-0000-0000AD2C0000}"/>
    <cellStyle name="표준 61 6 3 3" xfId="6581" xr:uid="{00000000-0005-0000-0000-0000AE2C0000}"/>
    <cellStyle name="표준 61 6 3 3 2" xfId="10165" xr:uid="{00000000-0005-0000-0000-0000AF2C0000}"/>
    <cellStyle name="표준 61 6 3 3 2 2" xfId="17237" xr:uid="{00000000-0005-0000-0000-0000B02C0000}"/>
    <cellStyle name="표준 61 6 3 3 3" xfId="13701" xr:uid="{00000000-0005-0000-0000-0000B12C0000}"/>
    <cellStyle name="표준 61 6 3 4" xfId="8397" xr:uid="{00000000-0005-0000-0000-0000B22C0000}"/>
    <cellStyle name="표준 61 6 3 4 2" xfId="15469" xr:uid="{00000000-0005-0000-0000-0000B32C0000}"/>
    <cellStyle name="표준 61 6 3 5" xfId="11933" xr:uid="{00000000-0005-0000-0000-0000B42C0000}"/>
    <cellStyle name="표준 61 6 4" xfId="5109" xr:uid="{00000000-0005-0000-0000-0000B52C0000}"/>
    <cellStyle name="표준 61 6 4 2" xfId="5993" xr:uid="{00000000-0005-0000-0000-0000B62C0000}"/>
    <cellStyle name="표준 61 6 4 2 2" xfId="7761" xr:uid="{00000000-0005-0000-0000-0000B72C0000}"/>
    <cellStyle name="표준 61 6 4 2 2 2" xfId="11345" xr:uid="{00000000-0005-0000-0000-0000B82C0000}"/>
    <cellStyle name="표준 61 6 4 2 2 2 2" xfId="18417" xr:uid="{00000000-0005-0000-0000-0000B92C0000}"/>
    <cellStyle name="표준 61 6 4 2 2 3" xfId="14881" xr:uid="{00000000-0005-0000-0000-0000BA2C0000}"/>
    <cellStyle name="표준 61 6 4 2 3" xfId="9577" xr:uid="{00000000-0005-0000-0000-0000BB2C0000}"/>
    <cellStyle name="표준 61 6 4 2 3 2" xfId="16649" xr:uid="{00000000-0005-0000-0000-0000BC2C0000}"/>
    <cellStyle name="표준 61 6 4 2 4" xfId="13113" xr:uid="{00000000-0005-0000-0000-0000BD2C0000}"/>
    <cellStyle name="표준 61 6 4 3" xfId="6877" xr:uid="{00000000-0005-0000-0000-0000BE2C0000}"/>
    <cellStyle name="표준 61 6 4 3 2" xfId="10461" xr:uid="{00000000-0005-0000-0000-0000BF2C0000}"/>
    <cellStyle name="표준 61 6 4 3 2 2" xfId="17533" xr:uid="{00000000-0005-0000-0000-0000C02C0000}"/>
    <cellStyle name="표준 61 6 4 3 3" xfId="13997" xr:uid="{00000000-0005-0000-0000-0000C12C0000}"/>
    <cellStyle name="표준 61 6 4 4" xfId="8693" xr:uid="{00000000-0005-0000-0000-0000C22C0000}"/>
    <cellStyle name="표준 61 6 4 4 2" xfId="15765" xr:uid="{00000000-0005-0000-0000-0000C32C0000}"/>
    <cellStyle name="표준 61 6 4 5" xfId="12229" xr:uid="{00000000-0005-0000-0000-0000C42C0000}"/>
    <cellStyle name="표준 61 6 5" xfId="5403" xr:uid="{00000000-0005-0000-0000-0000C52C0000}"/>
    <cellStyle name="표준 61 6 5 2" xfId="7171" xr:uid="{00000000-0005-0000-0000-0000C62C0000}"/>
    <cellStyle name="표준 61 6 5 2 2" xfId="10755" xr:uid="{00000000-0005-0000-0000-0000C72C0000}"/>
    <cellStyle name="표준 61 6 5 2 2 2" xfId="17827" xr:uid="{00000000-0005-0000-0000-0000C82C0000}"/>
    <cellStyle name="표준 61 6 5 2 3" xfId="14291" xr:uid="{00000000-0005-0000-0000-0000C92C0000}"/>
    <cellStyle name="표준 61 6 5 3" xfId="8987" xr:uid="{00000000-0005-0000-0000-0000CA2C0000}"/>
    <cellStyle name="표준 61 6 5 3 2" xfId="16059" xr:uid="{00000000-0005-0000-0000-0000CB2C0000}"/>
    <cellStyle name="표준 61 6 5 4" xfId="12523" xr:uid="{00000000-0005-0000-0000-0000CC2C0000}"/>
    <cellStyle name="표준 61 6 6" xfId="6287" xr:uid="{00000000-0005-0000-0000-0000CD2C0000}"/>
    <cellStyle name="표준 61 6 6 2" xfId="9871" xr:uid="{00000000-0005-0000-0000-0000CE2C0000}"/>
    <cellStyle name="표준 61 6 6 2 2" xfId="16943" xr:uid="{00000000-0005-0000-0000-0000CF2C0000}"/>
    <cellStyle name="표준 61 6 6 3" xfId="13407" xr:uid="{00000000-0005-0000-0000-0000D02C0000}"/>
    <cellStyle name="표준 61 6 7" xfId="8098" xr:uid="{00000000-0005-0000-0000-0000D12C0000}"/>
    <cellStyle name="표준 61 6 7 2" xfId="15175" xr:uid="{00000000-0005-0000-0000-0000D22C0000}"/>
    <cellStyle name="표준 61 6 8" xfId="11639" xr:uid="{00000000-0005-0000-0000-0000D32C0000}"/>
    <cellStyle name="표준 61 7" xfId="4392" xr:uid="{00000000-0005-0000-0000-0000D42C0000}"/>
    <cellStyle name="표준 61 7 2" xfId="4593" xr:uid="{00000000-0005-0000-0000-0000D52C0000}"/>
    <cellStyle name="표준 61 7 2 2" xfId="4891" xr:uid="{00000000-0005-0000-0000-0000D62C0000}"/>
    <cellStyle name="표준 61 7 2 2 2" xfId="5775" xr:uid="{00000000-0005-0000-0000-0000D72C0000}"/>
    <cellStyle name="표준 61 7 2 2 2 2" xfId="7543" xr:uid="{00000000-0005-0000-0000-0000D82C0000}"/>
    <cellStyle name="표준 61 7 2 2 2 2 2" xfId="11127" xr:uid="{00000000-0005-0000-0000-0000D92C0000}"/>
    <cellStyle name="표준 61 7 2 2 2 2 2 2" xfId="18199" xr:uid="{00000000-0005-0000-0000-0000DA2C0000}"/>
    <cellStyle name="표준 61 7 2 2 2 2 3" xfId="14663" xr:uid="{00000000-0005-0000-0000-0000DB2C0000}"/>
    <cellStyle name="표준 61 7 2 2 2 3" xfId="9359" xr:uid="{00000000-0005-0000-0000-0000DC2C0000}"/>
    <cellStyle name="표준 61 7 2 2 2 3 2" xfId="16431" xr:uid="{00000000-0005-0000-0000-0000DD2C0000}"/>
    <cellStyle name="표준 61 7 2 2 2 4" xfId="12895" xr:uid="{00000000-0005-0000-0000-0000DE2C0000}"/>
    <cellStyle name="표준 61 7 2 2 3" xfId="6659" xr:uid="{00000000-0005-0000-0000-0000DF2C0000}"/>
    <cellStyle name="표준 61 7 2 2 3 2" xfId="10243" xr:uid="{00000000-0005-0000-0000-0000E02C0000}"/>
    <cellStyle name="표준 61 7 2 2 3 2 2" xfId="17315" xr:uid="{00000000-0005-0000-0000-0000E12C0000}"/>
    <cellStyle name="표준 61 7 2 2 3 3" xfId="13779" xr:uid="{00000000-0005-0000-0000-0000E22C0000}"/>
    <cellStyle name="표준 61 7 2 2 4" xfId="8475" xr:uid="{00000000-0005-0000-0000-0000E32C0000}"/>
    <cellStyle name="표준 61 7 2 2 4 2" xfId="15547" xr:uid="{00000000-0005-0000-0000-0000E42C0000}"/>
    <cellStyle name="표준 61 7 2 2 5" xfId="12011" xr:uid="{00000000-0005-0000-0000-0000E52C0000}"/>
    <cellStyle name="표준 61 7 2 3" xfId="5187" xr:uid="{00000000-0005-0000-0000-0000E62C0000}"/>
    <cellStyle name="표준 61 7 2 3 2" xfId="6071" xr:uid="{00000000-0005-0000-0000-0000E72C0000}"/>
    <cellStyle name="표준 61 7 2 3 2 2" xfId="7839" xr:uid="{00000000-0005-0000-0000-0000E82C0000}"/>
    <cellStyle name="표준 61 7 2 3 2 2 2" xfId="11423" xr:uid="{00000000-0005-0000-0000-0000E92C0000}"/>
    <cellStyle name="표준 61 7 2 3 2 2 2 2" xfId="18495" xr:uid="{00000000-0005-0000-0000-0000EA2C0000}"/>
    <cellStyle name="표준 61 7 2 3 2 2 3" xfId="14959" xr:uid="{00000000-0005-0000-0000-0000EB2C0000}"/>
    <cellStyle name="표준 61 7 2 3 2 3" xfId="9655" xr:uid="{00000000-0005-0000-0000-0000EC2C0000}"/>
    <cellStyle name="표준 61 7 2 3 2 3 2" xfId="16727" xr:uid="{00000000-0005-0000-0000-0000ED2C0000}"/>
    <cellStyle name="표준 61 7 2 3 2 4" xfId="13191" xr:uid="{00000000-0005-0000-0000-0000EE2C0000}"/>
    <cellStyle name="표준 61 7 2 3 3" xfId="6955" xr:uid="{00000000-0005-0000-0000-0000EF2C0000}"/>
    <cellStyle name="표준 61 7 2 3 3 2" xfId="10539" xr:uid="{00000000-0005-0000-0000-0000F02C0000}"/>
    <cellStyle name="표준 61 7 2 3 3 2 2" xfId="17611" xr:uid="{00000000-0005-0000-0000-0000F12C0000}"/>
    <cellStyle name="표준 61 7 2 3 3 3" xfId="14075" xr:uid="{00000000-0005-0000-0000-0000F22C0000}"/>
    <cellStyle name="표준 61 7 2 3 4" xfId="8771" xr:uid="{00000000-0005-0000-0000-0000F32C0000}"/>
    <cellStyle name="표준 61 7 2 3 4 2" xfId="15843" xr:uid="{00000000-0005-0000-0000-0000F42C0000}"/>
    <cellStyle name="표준 61 7 2 3 5" xfId="12307" xr:uid="{00000000-0005-0000-0000-0000F52C0000}"/>
    <cellStyle name="표준 61 7 2 4" xfId="5481" xr:uid="{00000000-0005-0000-0000-0000F62C0000}"/>
    <cellStyle name="표준 61 7 2 4 2" xfId="7249" xr:uid="{00000000-0005-0000-0000-0000F72C0000}"/>
    <cellStyle name="표준 61 7 2 4 2 2" xfId="10833" xr:uid="{00000000-0005-0000-0000-0000F82C0000}"/>
    <cellStyle name="표준 61 7 2 4 2 2 2" xfId="17905" xr:uid="{00000000-0005-0000-0000-0000F92C0000}"/>
    <cellStyle name="표준 61 7 2 4 2 3" xfId="14369" xr:uid="{00000000-0005-0000-0000-0000FA2C0000}"/>
    <cellStyle name="표준 61 7 2 4 3" xfId="9065" xr:uid="{00000000-0005-0000-0000-0000FB2C0000}"/>
    <cellStyle name="표준 61 7 2 4 3 2" xfId="16137" xr:uid="{00000000-0005-0000-0000-0000FC2C0000}"/>
    <cellStyle name="표준 61 7 2 4 4" xfId="12601" xr:uid="{00000000-0005-0000-0000-0000FD2C0000}"/>
    <cellStyle name="표준 61 7 2 5" xfId="6365" xr:uid="{00000000-0005-0000-0000-0000FE2C0000}"/>
    <cellStyle name="표준 61 7 2 5 2" xfId="9949" xr:uid="{00000000-0005-0000-0000-0000FF2C0000}"/>
    <cellStyle name="표준 61 7 2 5 2 2" xfId="17021" xr:uid="{00000000-0005-0000-0000-0000002D0000}"/>
    <cellStyle name="표준 61 7 2 5 3" xfId="13485" xr:uid="{00000000-0005-0000-0000-0000012D0000}"/>
    <cellStyle name="표준 61 7 2 6" xfId="8181" xr:uid="{00000000-0005-0000-0000-0000022D0000}"/>
    <cellStyle name="표준 61 7 2 6 2" xfId="15253" xr:uid="{00000000-0005-0000-0000-0000032D0000}"/>
    <cellStyle name="표준 61 7 2 7" xfId="11717" xr:uid="{00000000-0005-0000-0000-0000042D0000}"/>
    <cellStyle name="표준 61 7 3" xfId="4807" xr:uid="{00000000-0005-0000-0000-0000052D0000}"/>
    <cellStyle name="표준 61 7 3 2" xfId="5691" xr:uid="{00000000-0005-0000-0000-0000062D0000}"/>
    <cellStyle name="표준 61 7 3 2 2" xfId="7459" xr:uid="{00000000-0005-0000-0000-0000072D0000}"/>
    <cellStyle name="표준 61 7 3 2 2 2" xfId="11043" xr:uid="{00000000-0005-0000-0000-0000082D0000}"/>
    <cellStyle name="표준 61 7 3 2 2 2 2" xfId="18115" xr:uid="{00000000-0005-0000-0000-0000092D0000}"/>
    <cellStyle name="표준 61 7 3 2 2 3" xfId="14579" xr:uid="{00000000-0005-0000-0000-00000A2D0000}"/>
    <cellStyle name="표준 61 7 3 2 3" xfId="9275" xr:uid="{00000000-0005-0000-0000-00000B2D0000}"/>
    <cellStyle name="표준 61 7 3 2 3 2" xfId="16347" xr:uid="{00000000-0005-0000-0000-00000C2D0000}"/>
    <cellStyle name="표준 61 7 3 2 4" xfId="12811" xr:uid="{00000000-0005-0000-0000-00000D2D0000}"/>
    <cellStyle name="표준 61 7 3 3" xfId="6575" xr:uid="{00000000-0005-0000-0000-00000E2D0000}"/>
    <cellStyle name="표준 61 7 3 3 2" xfId="10159" xr:uid="{00000000-0005-0000-0000-00000F2D0000}"/>
    <cellStyle name="표준 61 7 3 3 2 2" xfId="17231" xr:uid="{00000000-0005-0000-0000-0000102D0000}"/>
    <cellStyle name="표준 61 7 3 3 3" xfId="13695" xr:uid="{00000000-0005-0000-0000-0000112D0000}"/>
    <cellStyle name="표준 61 7 3 4" xfId="8391" xr:uid="{00000000-0005-0000-0000-0000122D0000}"/>
    <cellStyle name="표준 61 7 3 4 2" xfId="15463" xr:uid="{00000000-0005-0000-0000-0000132D0000}"/>
    <cellStyle name="표준 61 7 3 5" xfId="11927" xr:uid="{00000000-0005-0000-0000-0000142D0000}"/>
    <cellStyle name="표준 61 7 4" xfId="5103" xr:uid="{00000000-0005-0000-0000-0000152D0000}"/>
    <cellStyle name="표준 61 7 4 2" xfId="5987" xr:uid="{00000000-0005-0000-0000-0000162D0000}"/>
    <cellStyle name="표준 61 7 4 2 2" xfId="7755" xr:uid="{00000000-0005-0000-0000-0000172D0000}"/>
    <cellStyle name="표준 61 7 4 2 2 2" xfId="11339" xr:uid="{00000000-0005-0000-0000-0000182D0000}"/>
    <cellStyle name="표준 61 7 4 2 2 2 2" xfId="18411" xr:uid="{00000000-0005-0000-0000-0000192D0000}"/>
    <cellStyle name="표준 61 7 4 2 2 3" xfId="14875" xr:uid="{00000000-0005-0000-0000-00001A2D0000}"/>
    <cellStyle name="표준 61 7 4 2 3" xfId="9571" xr:uid="{00000000-0005-0000-0000-00001B2D0000}"/>
    <cellStyle name="표준 61 7 4 2 3 2" xfId="16643" xr:uid="{00000000-0005-0000-0000-00001C2D0000}"/>
    <cellStyle name="표준 61 7 4 2 4" xfId="13107" xr:uid="{00000000-0005-0000-0000-00001D2D0000}"/>
    <cellStyle name="표준 61 7 4 3" xfId="6871" xr:uid="{00000000-0005-0000-0000-00001E2D0000}"/>
    <cellStyle name="표준 61 7 4 3 2" xfId="10455" xr:uid="{00000000-0005-0000-0000-00001F2D0000}"/>
    <cellStyle name="표준 61 7 4 3 2 2" xfId="17527" xr:uid="{00000000-0005-0000-0000-0000202D0000}"/>
    <cellStyle name="표준 61 7 4 3 3" xfId="13991" xr:uid="{00000000-0005-0000-0000-0000212D0000}"/>
    <cellStyle name="표준 61 7 4 4" xfId="8687" xr:uid="{00000000-0005-0000-0000-0000222D0000}"/>
    <cellStyle name="표준 61 7 4 4 2" xfId="15759" xr:uid="{00000000-0005-0000-0000-0000232D0000}"/>
    <cellStyle name="표준 61 7 4 5" xfId="12223" xr:uid="{00000000-0005-0000-0000-0000242D0000}"/>
    <cellStyle name="표준 61 7 5" xfId="5397" xr:uid="{00000000-0005-0000-0000-0000252D0000}"/>
    <cellStyle name="표준 61 7 5 2" xfId="7165" xr:uid="{00000000-0005-0000-0000-0000262D0000}"/>
    <cellStyle name="표준 61 7 5 2 2" xfId="10749" xr:uid="{00000000-0005-0000-0000-0000272D0000}"/>
    <cellStyle name="표준 61 7 5 2 2 2" xfId="17821" xr:uid="{00000000-0005-0000-0000-0000282D0000}"/>
    <cellStyle name="표준 61 7 5 2 3" xfId="14285" xr:uid="{00000000-0005-0000-0000-0000292D0000}"/>
    <cellStyle name="표준 61 7 5 3" xfId="8981" xr:uid="{00000000-0005-0000-0000-00002A2D0000}"/>
    <cellStyle name="표준 61 7 5 3 2" xfId="16053" xr:uid="{00000000-0005-0000-0000-00002B2D0000}"/>
    <cellStyle name="표준 61 7 5 4" xfId="12517" xr:uid="{00000000-0005-0000-0000-00002C2D0000}"/>
    <cellStyle name="표준 61 7 6" xfId="6281" xr:uid="{00000000-0005-0000-0000-00002D2D0000}"/>
    <cellStyle name="표준 61 7 6 2" xfId="9865" xr:uid="{00000000-0005-0000-0000-00002E2D0000}"/>
    <cellStyle name="표준 61 7 6 2 2" xfId="16937" xr:uid="{00000000-0005-0000-0000-00002F2D0000}"/>
    <cellStyle name="표준 61 7 6 3" xfId="13401" xr:uid="{00000000-0005-0000-0000-0000302D0000}"/>
    <cellStyle name="표준 61 7 7" xfId="8092" xr:uid="{00000000-0005-0000-0000-0000312D0000}"/>
    <cellStyle name="표준 61 7 7 2" xfId="15169" xr:uid="{00000000-0005-0000-0000-0000322D0000}"/>
    <cellStyle name="표준 61 7 8" xfId="11633" xr:uid="{00000000-0005-0000-0000-0000332D0000}"/>
    <cellStyle name="표준 61 8" xfId="4368" xr:uid="{00000000-0005-0000-0000-0000342D0000}"/>
    <cellStyle name="표준 61 8 2" xfId="4569" xr:uid="{00000000-0005-0000-0000-0000352D0000}"/>
    <cellStyle name="표준 61 8 2 2" xfId="4867" xr:uid="{00000000-0005-0000-0000-0000362D0000}"/>
    <cellStyle name="표준 61 8 2 2 2" xfId="5751" xr:uid="{00000000-0005-0000-0000-0000372D0000}"/>
    <cellStyle name="표준 61 8 2 2 2 2" xfId="7519" xr:uid="{00000000-0005-0000-0000-0000382D0000}"/>
    <cellStyle name="표준 61 8 2 2 2 2 2" xfId="11103" xr:uid="{00000000-0005-0000-0000-0000392D0000}"/>
    <cellStyle name="표준 61 8 2 2 2 2 2 2" xfId="18175" xr:uid="{00000000-0005-0000-0000-00003A2D0000}"/>
    <cellStyle name="표준 61 8 2 2 2 2 3" xfId="14639" xr:uid="{00000000-0005-0000-0000-00003B2D0000}"/>
    <cellStyle name="표준 61 8 2 2 2 3" xfId="9335" xr:uid="{00000000-0005-0000-0000-00003C2D0000}"/>
    <cellStyle name="표준 61 8 2 2 2 3 2" xfId="16407" xr:uid="{00000000-0005-0000-0000-00003D2D0000}"/>
    <cellStyle name="표준 61 8 2 2 2 4" xfId="12871" xr:uid="{00000000-0005-0000-0000-00003E2D0000}"/>
    <cellStyle name="표준 61 8 2 2 3" xfId="6635" xr:uid="{00000000-0005-0000-0000-00003F2D0000}"/>
    <cellStyle name="표준 61 8 2 2 3 2" xfId="10219" xr:uid="{00000000-0005-0000-0000-0000402D0000}"/>
    <cellStyle name="표준 61 8 2 2 3 2 2" xfId="17291" xr:uid="{00000000-0005-0000-0000-0000412D0000}"/>
    <cellStyle name="표준 61 8 2 2 3 3" xfId="13755" xr:uid="{00000000-0005-0000-0000-0000422D0000}"/>
    <cellStyle name="표준 61 8 2 2 4" xfId="8451" xr:uid="{00000000-0005-0000-0000-0000432D0000}"/>
    <cellStyle name="표준 61 8 2 2 4 2" xfId="15523" xr:uid="{00000000-0005-0000-0000-0000442D0000}"/>
    <cellStyle name="표준 61 8 2 2 5" xfId="11987" xr:uid="{00000000-0005-0000-0000-0000452D0000}"/>
    <cellStyle name="표준 61 8 2 3" xfId="5163" xr:uid="{00000000-0005-0000-0000-0000462D0000}"/>
    <cellStyle name="표준 61 8 2 3 2" xfId="6047" xr:uid="{00000000-0005-0000-0000-0000472D0000}"/>
    <cellStyle name="표준 61 8 2 3 2 2" xfId="7815" xr:uid="{00000000-0005-0000-0000-0000482D0000}"/>
    <cellStyle name="표준 61 8 2 3 2 2 2" xfId="11399" xr:uid="{00000000-0005-0000-0000-0000492D0000}"/>
    <cellStyle name="표준 61 8 2 3 2 2 2 2" xfId="18471" xr:uid="{00000000-0005-0000-0000-00004A2D0000}"/>
    <cellStyle name="표준 61 8 2 3 2 2 3" xfId="14935" xr:uid="{00000000-0005-0000-0000-00004B2D0000}"/>
    <cellStyle name="표준 61 8 2 3 2 3" xfId="9631" xr:uid="{00000000-0005-0000-0000-00004C2D0000}"/>
    <cellStyle name="표준 61 8 2 3 2 3 2" xfId="16703" xr:uid="{00000000-0005-0000-0000-00004D2D0000}"/>
    <cellStyle name="표준 61 8 2 3 2 4" xfId="13167" xr:uid="{00000000-0005-0000-0000-00004E2D0000}"/>
    <cellStyle name="표준 61 8 2 3 3" xfId="6931" xr:uid="{00000000-0005-0000-0000-00004F2D0000}"/>
    <cellStyle name="표준 61 8 2 3 3 2" xfId="10515" xr:uid="{00000000-0005-0000-0000-0000502D0000}"/>
    <cellStyle name="표준 61 8 2 3 3 2 2" xfId="17587" xr:uid="{00000000-0005-0000-0000-0000512D0000}"/>
    <cellStyle name="표준 61 8 2 3 3 3" xfId="14051" xr:uid="{00000000-0005-0000-0000-0000522D0000}"/>
    <cellStyle name="표준 61 8 2 3 4" xfId="8747" xr:uid="{00000000-0005-0000-0000-0000532D0000}"/>
    <cellStyle name="표준 61 8 2 3 4 2" xfId="15819" xr:uid="{00000000-0005-0000-0000-0000542D0000}"/>
    <cellStyle name="표준 61 8 2 3 5" xfId="12283" xr:uid="{00000000-0005-0000-0000-0000552D0000}"/>
    <cellStyle name="표준 61 8 2 4" xfId="5457" xr:uid="{00000000-0005-0000-0000-0000562D0000}"/>
    <cellStyle name="표준 61 8 2 4 2" xfId="7225" xr:uid="{00000000-0005-0000-0000-0000572D0000}"/>
    <cellStyle name="표준 61 8 2 4 2 2" xfId="10809" xr:uid="{00000000-0005-0000-0000-0000582D0000}"/>
    <cellStyle name="표준 61 8 2 4 2 2 2" xfId="17881" xr:uid="{00000000-0005-0000-0000-0000592D0000}"/>
    <cellStyle name="표준 61 8 2 4 2 3" xfId="14345" xr:uid="{00000000-0005-0000-0000-00005A2D0000}"/>
    <cellStyle name="표준 61 8 2 4 3" xfId="9041" xr:uid="{00000000-0005-0000-0000-00005B2D0000}"/>
    <cellStyle name="표준 61 8 2 4 3 2" xfId="16113" xr:uid="{00000000-0005-0000-0000-00005C2D0000}"/>
    <cellStyle name="표준 61 8 2 4 4" xfId="12577" xr:uid="{00000000-0005-0000-0000-00005D2D0000}"/>
    <cellStyle name="표준 61 8 2 5" xfId="6341" xr:uid="{00000000-0005-0000-0000-00005E2D0000}"/>
    <cellStyle name="표준 61 8 2 5 2" xfId="9925" xr:uid="{00000000-0005-0000-0000-00005F2D0000}"/>
    <cellStyle name="표준 61 8 2 5 2 2" xfId="16997" xr:uid="{00000000-0005-0000-0000-0000602D0000}"/>
    <cellStyle name="표준 61 8 2 5 3" xfId="13461" xr:uid="{00000000-0005-0000-0000-0000612D0000}"/>
    <cellStyle name="표준 61 8 2 6" xfId="8157" xr:uid="{00000000-0005-0000-0000-0000622D0000}"/>
    <cellStyle name="표준 61 8 2 6 2" xfId="15229" xr:uid="{00000000-0005-0000-0000-0000632D0000}"/>
    <cellStyle name="표준 61 8 2 7" xfId="11693" xr:uid="{00000000-0005-0000-0000-0000642D0000}"/>
    <cellStyle name="표준 61 8 3" xfId="4783" xr:uid="{00000000-0005-0000-0000-0000652D0000}"/>
    <cellStyle name="표준 61 8 3 2" xfId="5667" xr:uid="{00000000-0005-0000-0000-0000662D0000}"/>
    <cellStyle name="표준 61 8 3 2 2" xfId="7435" xr:uid="{00000000-0005-0000-0000-0000672D0000}"/>
    <cellStyle name="표준 61 8 3 2 2 2" xfId="11019" xr:uid="{00000000-0005-0000-0000-0000682D0000}"/>
    <cellStyle name="표준 61 8 3 2 2 2 2" xfId="18091" xr:uid="{00000000-0005-0000-0000-0000692D0000}"/>
    <cellStyle name="표준 61 8 3 2 2 3" xfId="14555" xr:uid="{00000000-0005-0000-0000-00006A2D0000}"/>
    <cellStyle name="표준 61 8 3 2 3" xfId="9251" xr:uid="{00000000-0005-0000-0000-00006B2D0000}"/>
    <cellStyle name="표준 61 8 3 2 3 2" xfId="16323" xr:uid="{00000000-0005-0000-0000-00006C2D0000}"/>
    <cellStyle name="표준 61 8 3 2 4" xfId="12787" xr:uid="{00000000-0005-0000-0000-00006D2D0000}"/>
    <cellStyle name="표준 61 8 3 3" xfId="6551" xr:uid="{00000000-0005-0000-0000-00006E2D0000}"/>
    <cellStyle name="표준 61 8 3 3 2" xfId="10135" xr:uid="{00000000-0005-0000-0000-00006F2D0000}"/>
    <cellStyle name="표준 61 8 3 3 2 2" xfId="17207" xr:uid="{00000000-0005-0000-0000-0000702D0000}"/>
    <cellStyle name="표준 61 8 3 3 3" xfId="13671" xr:uid="{00000000-0005-0000-0000-0000712D0000}"/>
    <cellStyle name="표준 61 8 3 4" xfId="8367" xr:uid="{00000000-0005-0000-0000-0000722D0000}"/>
    <cellStyle name="표준 61 8 3 4 2" xfId="15439" xr:uid="{00000000-0005-0000-0000-0000732D0000}"/>
    <cellStyle name="표준 61 8 3 5" xfId="11903" xr:uid="{00000000-0005-0000-0000-0000742D0000}"/>
    <cellStyle name="표준 61 8 4" xfId="5079" xr:uid="{00000000-0005-0000-0000-0000752D0000}"/>
    <cellStyle name="표준 61 8 4 2" xfId="5963" xr:uid="{00000000-0005-0000-0000-0000762D0000}"/>
    <cellStyle name="표준 61 8 4 2 2" xfId="7731" xr:uid="{00000000-0005-0000-0000-0000772D0000}"/>
    <cellStyle name="표준 61 8 4 2 2 2" xfId="11315" xr:uid="{00000000-0005-0000-0000-0000782D0000}"/>
    <cellStyle name="표준 61 8 4 2 2 2 2" xfId="18387" xr:uid="{00000000-0005-0000-0000-0000792D0000}"/>
    <cellStyle name="표준 61 8 4 2 2 3" xfId="14851" xr:uid="{00000000-0005-0000-0000-00007A2D0000}"/>
    <cellStyle name="표준 61 8 4 2 3" xfId="9547" xr:uid="{00000000-0005-0000-0000-00007B2D0000}"/>
    <cellStyle name="표준 61 8 4 2 3 2" xfId="16619" xr:uid="{00000000-0005-0000-0000-00007C2D0000}"/>
    <cellStyle name="표준 61 8 4 2 4" xfId="13083" xr:uid="{00000000-0005-0000-0000-00007D2D0000}"/>
    <cellStyle name="표준 61 8 4 3" xfId="6847" xr:uid="{00000000-0005-0000-0000-00007E2D0000}"/>
    <cellStyle name="표준 61 8 4 3 2" xfId="10431" xr:uid="{00000000-0005-0000-0000-00007F2D0000}"/>
    <cellStyle name="표준 61 8 4 3 2 2" xfId="17503" xr:uid="{00000000-0005-0000-0000-0000802D0000}"/>
    <cellStyle name="표준 61 8 4 3 3" xfId="13967" xr:uid="{00000000-0005-0000-0000-0000812D0000}"/>
    <cellStyle name="표준 61 8 4 4" xfId="8663" xr:uid="{00000000-0005-0000-0000-0000822D0000}"/>
    <cellStyle name="표준 61 8 4 4 2" xfId="15735" xr:uid="{00000000-0005-0000-0000-0000832D0000}"/>
    <cellStyle name="표준 61 8 4 5" xfId="12199" xr:uid="{00000000-0005-0000-0000-0000842D0000}"/>
    <cellStyle name="표준 61 8 5" xfId="5373" xr:uid="{00000000-0005-0000-0000-0000852D0000}"/>
    <cellStyle name="표준 61 8 5 2" xfId="7141" xr:uid="{00000000-0005-0000-0000-0000862D0000}"/>
    <cellStyle name="표준 61 8 5 2 2" xfId="10725" xr:uid="{00000000-0005-0000-0000-0000872D0000}"/>
    <cellStyle name="표준 61 8 5 2 2 2" xfId="17797" xr:uid="{00000000-0005-0000-0000-0000882D0000}"/>
    <cellStyle name="표준 61 8 5 2 3" xfId="14261" xr:uid="{00000000-0005-0000-0000-0000892D0000}"/>
    <cellStyle name="표준 61 8 5 3" xfId="8957" xr:uid="{00000000-0005-0000-0000-00008A2D0000}"/>
    <cellStyle name="표준 61 8 5 3 2" xfId="16029" xr:uid="{00000000-0005-0000-0000-00008B2D0000}"/>
    <cellStyle name="표준 61 8 5 4" xfId="12493" xr:uid="{00000000-0005-0000-0000-00008C2D0000}"/>
    <cellStyle name="표준 61 8 6" xfId="6257" xr:uid="{00000000-0005-0000-0000-00008D2D0000}"/>
    <cellStyle name="표준 61 8 6 2" xfId="9841" xr:uid="{00000000-0005-0000-0000-00008E2D0000}"/>
    <cellStyle name="표준 61 8 6 2 2" xfId="16913" xr:uid="{00000000-0005-0000-0000-00008F2D0000}"/>
    <cellStyle name="표준 61 8 6 3" xfId="13377" xr:uid="{00000000-0005-0000-0000-0000902D0000}"/>
    <cellStyle name="표준 61 8 7" xfId="8068" xr:uid="{00000000-0005-0000-0000-0000912D0000}"/>
    <cellStyle name="표준 61 8 7 2" xfId="15145" xr:uid="{00000000-0005-0000-0000-0000922D0000}"/>
    <cellStyle name="표준 61 8 8" xfId="11609" xr:uid="{00000000-0005-0000-0000-0000932D0000}"/>
    <cellStyle name="표준 61 9" xfId="4388" xr:uid="{00000000-0005-0000-0000-0000942D0000}"/>
    <cellStyle name="표준 61 9 2" xfId="4589" xr:uid="{00000000-0005-0000-0000-0000952D0000}"/>
    <cellStyle name="표준 61 9 2 2" xfId="4887" xr:uid="{00000000-0005-0000-0000-0000962D0000}"/>
    <cellStyle name="표준 61 9 2 2 2" xfId="5771" xr:uid="{00000000-0005-0000-0000-0000972D0000}"/>
    <cellStyle name="표준 61 9 2 2 2 2" xfId="7539" xr:uid="{00000000-0005-0000-0000-0000982D0000}"/>
    <cellStyle name="표준 61 9 2 2 2 2 2" xfId="11123" xr:uid="{00000000-0005-0000-0000-0000992D0000}"/>
    <cellStyle name="표준 61 9 2 2 2 2 2 2" xfId="18195" xr:uid="{00000000-0005-0000-0000-00009A2D0000}"/>
    <cellStyle name="표준 61 9 2 2 2 2 3" xfId="14659" xr:uid="{00000000-0005-0000-0000-00009B2D0000}"/>
    <cellStyle name="표준 61 9 2 2 2 3" xfId="9355" xr:uid="{00000000-0005-0000-0000-00009C2D0000}"/>
    <cellStyle name="표준 61 9 2 2 2 3 2" xfId="16427" xr:uid="{00000000-0005-0000-0000-00009D2D0000}"/>
    <cellStyle name="표준 61 9 2 2 2 4" xfId="12891" xr:uid="{00000000-0005-0000-0000-00009E2D0000}"/>
    <cellStyle name="표준 61 9 2 2 3" xfId="6655" xr:uid="{00000000-0005-0000-0000-00009F2D0000}"/>
    <cellStyle name="표준 61 9 2 2 3 2" xfId="10239" xr:uid="{00000000-0005-0000-0000-0000A02D0000}"/>
    <cellStyle name="표준 61 9 2 2 3 2 2" xfId="17311" xr:uid="{00000000-0005-0000-0000-0000A12D0000}"/>
    <cellStyle name="표준 61 9 2 2 3 3" xfId="13775" xr:uid="{00000000-0005-0000-0000-0000A22D0000}"/>
    <cellStyle name="표준 61 9 2 2 4" xfId="8471" xr:uid="{00000000-0005-0000-0000-0000A32D0000}"/>
    <cellStyle name="표준 61 9 2 2 4 2" xfId="15543" xr:uid="{00000000-0005-0000-0000-0000A42D0000}"/>
    <cellStyle name="표준 61 9 2 2 5" xfId="12007" xr:uid="{00000000-0005-0000-0000-0000A52D0000}"/>
    <cellStyle name="표준 61 9 2 3" xfId="5183" xr:uid="{00000000-0005-0000-0000-0000A62D0000}"/>
    <cellStyle name="표준 61 9 2 3 2" xfId="6067" xr:uid="{00000000-0005-0000-0000-0000A72D0000}"/>
    <cellStyle name="표준 61 9 2 3 2 2" xfId="7835" xr:uid="{00000000-0005-0000-0000-0000A82D0000}"/>
    <cellStyle name="표준 61 9 2 3 2 2 2" xfId="11419" xr:uid="{00000000-0005-0000-0000-0000A92D0000}"/>
    <cellStyle name="표준 61 9 2 3 2 2 2 2" xfId="18491" xr:uid="{00000000-0005-0000-0000-0000AA2D0000}"/>
    <cellStyle name="표준 61 9 2 3 2 2 3" xfId="14955" xr:uid="{00000000-0005-0000-0000-0000AB2D0000}"/>
    <cellStyle name="표준 61 9 2 3 2 3" xfId="9651" xr:uid="{00000000-0005-0000-0000-0000AC2D0000}"/>
    <cellStyle name="표준 61 9 2 3 2 3 2" xfId="16723" xr:uid="{00000000-0005-0000-0000-0000AD2D0000}"/>
    <cellStyle name="표준 61 9 2 3 2 4" xfId="13187" xr:uid="{00000000-0005-0000-0000-0000AE2D0000}"/>
    <cellStyle name="표준 61 9 2 3 3" xfId="6951" xr:uid="{00000000-0005-0000-0000-0000AF2D0000}"/>
    <cellStyle name="표준 61 9 2 3 3 2" xfId="10535" xr:uid="{00000000-0005-0000-0000-0000B02D0000}"/>
    <cellStyle name="표준 61 9 2 3 3 2 2" xfId="17607" xr:uid="{00000000-0005-0000-0000-0000B12D0000}"/>
    <cellStyle name="표준 61 9 2 3 3 3" xfId="14071" xr:uid="{00000000-0005-0000-0000-0000B22D0000}"/>
    <cellStyle name="표준 61 9 2 3 4" xfId="8767" xr:uid="{00000000-0005-0000-0000-0000B32D0000}"/>
    <cellStyle name="표준 61 9 2 3 4 2" xfId="15839" xr:uid="{00000000-0005-0000-0000-0000B42D0000}"/>
    <cellStyle name="표준 61 9 2 3 5" xfId="12303" xr:uid="{00000000-0005-0000-0000-0000B52D0000}"/>
    <cellStyle name="표준 61 9 2 4" xfId="5477" xr:uid="{00000000-0005-0000-0000-0000B62D0000}"/>
    <cellStyle name="표준 61 9 2 4 2" xfId="7245" xr:uid="{00000000-0005-0000-0000-0000B72D0000}"/>
    <cellStyle name="표준 61 9 2 4 2 2" xfId="10829" xr:uid="{00000000-0005-0000-0000-0000B82D0000}"/>
    <cellStyle name="표준 61 9 2 4 2 2 2" xfId="17901" xr:uid="{00000000-0005-0000-0000-0000B92D0000}"/>
    <cellStyle name="표준 61 9 2 4 2 3" xfId="14365" xr:uid="{00000000-0005-0000-0000-0000BA2D0000}"/>
    <cellStyle name="표준 61 9 2 4 3" xfId="9061" xr:uid="{00000000-0005-0000-0000-0000BB2D0000}"/>
    <cellStyle name="표준 61 9 2 4 3 2" xfId="16133" xr:uid="{00000000-0005-0000-0000-0000BC2D0000}"/>
    <cellStyle name="표준 61 9 2 4 4" xfId="12597" xr:uid="{00000000-0005-0000-0000-0000BD2D0000}"/>
    <cellStyle name="표준 61 9 2 5" xfId="6361" xr:uid="{00000000-0005-0000-0000-0000BE2D0000}"/>
    <cellStyle name="표준 61 9 2 5 2" xfId="9945" xr:uid="{00000000-0005-0000-0000-0000BF2D0000}"/>
    <cellStyle name="표준 61 9 2 5 2 2" xfId="17017" xr:uid="{00000000-0005-0000-0000-0000C02D0000}"/>
    <cellStyle name="표준 61 9 2 5 3" xfId="13481" xr:uid="{00000000-0005-0000-0000-0000C12D0000}"/>
    <cellStyle name="표준 61 9 2 6" xfId="8177" xr:uid="{00000000-0005-0000-0000-0000C22D0000}"/>
    <cellStyle name="표준 61 9 2 6 2" xfId="15249" xr:uid="{00000000-0005-0000-0000-0000C32D0000}"/>
    <cellStyle name="표준 61 9 2 7" xfId="11713" xr:uid="{00000000-0005-0000-0000-0000C42D0000}"/>
    <cellStyle name="표준 61 9 3" xfId="4803" xr:uid="{00000000-0005-0000-0000-0000C52D0000}"/>
    <cellStyle name="표준 61 9 3 2" xfId="5687" xr:uid="{00000000-0005-0000-0000-0000C62D0000}"/>
    <cellStyle name="표준 61 9 3 2 2" xfId="7455" xr:uid="{00000000-0005-0000-0000-0000C72D0000}"/>
    <cellStyle name="표준 61 9 3 2 2 2" xfId="11039" xr:uid="{00000000-0005-0000-0000-0000C82D0000}"/>
    <cellStyle name="표준 61 9 3 2 2 2 2" xfId="18111" xr:uid="{00000000-0005-0000-0000-0000C92D0000}"/>
    <cellStyle name="표준 61 9 3 2 2 3" xfId="14575" xr:uid="{00000000-0005-0000-0000-0000CA2D0000}"/>
    <cellStyle name="표준 61 9 3 2 3" xfId="9271" xr:uid="{00000000-0005-0000-0000-0000CB2D0000}"/>
    <cellStyle name="표준 61 9 3 2 3 2" xfId="16343" xr:uid="{00000000-0005-0000-0000-0000CC2D0000}"/>
    <cellStyle name="표준 61 9 3 2 4" xfId="12807" xr:uid="{00000000-0005-0000-0000-0000CD2D0000}"/>
    <cellStyle name="표준 61 9 3 3" xfId="6571" xr:uid="{00000000-0005-0000-0000-0000CE2D0000}"/>
    <cellStyle name="표준 61 9 3 3 2" xfId="10155" xr:uid="{00000000-0005-0000-0000-0000CF2D0000}"/>
    <cellStyle name="표준 61 9 3 3 2 2" xfId="17227" xr:uid="{00000000-0005-0000-0000-0000D02D0000}"/>
    <cellStyle name="표준 61 9 3 3 3" xfId="13691" xr:uid="{00000000-0005-0000-0000-0000D12D0000}"/>
    <cellStyle name="표준 61 9 3 4" xfId="8387" xr:uid="{00000000-0005-0000-0000-0000D22D0000}"/>
    <cellStyle name="표준 61 9 3 4 2" xfId="15459" xr:uid="{00000000-0005-0000-0000-0000D32D0000}"/>
    <cellStyle name="표준 61 9 3 5" xfId="11923" xr:uid="{00000000-0005-0000-0000-0000D42D0000}"/>
    <cellStyle name="표준 61 9 4" xfId="5099" xr:uid="{00000000-0005-0000-0000-0000D52D0000}"/>
    <cellStyle name="표준 61 9 4 2" xfId="5983" xr:uid="{00000000-0005-0000-0000-0000D62D0000}"/>
    <cellStyle name="표준 61 9 4 2 2" xfId="7751" xr:uid="{00000000-0005-0000-0000-0000D72D0000}"/>
    <cellStyle name="표준 61 9 4 2 2 2" xfId="11335" xr:uid="{00000000-0005-0000-0000-0000D82D0000}"/>
    <cellStyle name="표준 61 9 4 2 2 2 2" xfId="18407" xr:uid="{00000000-0005-0000-0000-0000D92D0000}"/>
    <cellStyle name="표준 61 9 4 2 2 3" xfId="14871" xr:uid="{00000000-0005-0000-0000-0000DA2D0000}"/>
    <cellStyle name="표준 61 9 4 2 3" xfId="9567" xr:uid="{00000000-0005-0000-0000-0000DB2D0000}"/>
    <cellStyle name="표준 61 9 4 2 3 2" xfId="16639" xr:uid="{00000000-0005-0000-0000-0000DC2D0000}"/>
    <cellStyle name="표준 61 9 4 2 4" xfId="13103" xr:uid="{00000000-0005-0000-0000-0000DD2D0000}"/>
    <cellStyle name="표준 61 9 4 3" xfId="6867" xr:uid="{00000000-0005-0000-0000-0000DE2D0000}"/>
    <cellStyle name="표준 61 9 4 3 2" xfId="10451" xr:uid="{00000000-0005-0000-0000-0000DF2D0000}"/>
    <cellStyle name="표준 61 9 4 3 2 2" xfId="17523" xr:uid="{00000000-0005-0000-0000-0000E02D0000}"/>
    <cellStyle name="표준 61 9 4 3 3" xfId="13987" xr:uid="{00000000-0005-0000-0000-0000E12D0000}"/>
    <cellStyle name="표준 61 9 4 4" xfId="8683" xr:uid="{00000000-0005-0000-0000-0000E22D0000}"/>
    <cellStyle name="표준 61 9 4 4 2" xfId="15755" xr:uid="{00000000-0005-0000-0000-0000E32D0000}"/>
    <cellStyle name="표준 61 9 4 5" xfId="12219" xr:uid="{00000000-0005-0000-0000-0000E42D0000}"/>
    <cellStyle name="표준 61 9 5" xfId="5393" xr:uid="{00000000-0005-0000-0000-0000E52D0000}"/>
    <cellStyle name="표준 61 9 5 2" xfId="7161" xr:uid="{00000000-0005-0000-0000-0000E62D0000}"/>
    <cellStyle name="표준 61 9 5 2 2" xfId="10745" xr:uid="{00000000-0005-0000-0000-0000E72D0000}"/>
    <cellStyle name="표준 61 9 5 2 2 2" xfId="17817" xr:uid="{00000000-0005-0000-0000-0000E82D0000}"/>
    <cellStyle name="표준 61 9 5 2 3" xfId="14281" xr:uid="{00000000-0005-0000-0000-0000E92D0000}"/>
    <cellStyle name="표준 61 9 5 3" xfId="8977" xr:uid="{00000000-0005-0000-0000-0000EA2D0000}"/>
    <cellStyle name="표준 61 9 5 3 2" xfId="16049" xr:uid="{00000000-0005-0000-0000-0000EB2D0000}"/>
    <cellStyle name="표준 61 9 5 4" xfId="12513" xr:uid="{00000000-0005-0000-0000-0000EC2D0000}"/>
    <cellStyle name="표준 61 9 6" xfId="6277" xr:uid="{00000000-0005-0000-0000-0000ED2D0000}"/>
    <cellStyle name="표준 61 9 6 2" xfId="9861" xr:uid="{00000000-0005-0000-0000-0000EE2D0000}"/>
    <cellStyle name="표준 61 9 6 2 2" xfId="16933" xr:uid="{00000000-0005-0000-0000-0000EF2D0000}"/>
    <cellStyle name="표준 61 9 6 3" xfId="13397" xr:uid="{00000000-0005-0000-0000-0000F02D0000}"/>
    <cellStyle name="표준 61 9 7" xfId="8088" xr:uid="{00000000-0005-0000-0000-0000F12D0000}"/>
    <cellStyle name="표준 61 9 7 2" xfId="15165" xr:uid="{00000000-0005-0000-0000-0000F22D0000}"/>
    <cellStyle name="표준 61 9 8" xfId="11629" xr:uid="{00000000-0005-0000-0000-0000F32D0000}"/>
    <cellStyle name="표준 62" xfId="643" xr:uid="{00000000-0005-0000-0000-0000F42D0000}"/>
    <cellStyle name="표준 62 10" xfId="4379" xr:uid="{00000000-0005-0000-0000-0000F52D0000}"/>
    <cellStyle name="표준 62 10 2" xfId="4580" xr:uid="{00000000-0005-0000-0000-0000F62D0000}"/>
    <cellStyle name="표준 62 10 2 2" xfId="4878" xr:uid="{00000000-0005-0000-0000-0000F72D0000}"/>
    <cellStyle name="표준 62 10 2 2 2" xfId="5762" xr:uid="{00000000-0005-0000-0000-0000F82D0000}"/>
    <cellStyle name="표준 62 10 2 2 2 2" xfId="7530" xr:uid="{00000000-0005-0000-0000-0000F92D0000}"/>
    <cellStyle name="표준 62 10 2 2 2 2 2" xfId="11114" xr:uid="{00000000-0005-0000-0000-0000FA2D0000}"/>
    <cellStyle name="표준 62 10 2 2 2 2 2 2" xfId="18186" xr:uid="{00000000-0005-0000-0000-0000FB2D0000}"/>
    <cellStyle name="표준 62 10 2 2 2 2 3" xfId="14650" xr:uid="{00000000-0005-0000-0000-0000FC2D0000}"/>
    <cellStyle name="표준 62 10 2 2 2 3" xfId="9346" xr:uid="{00000000-0005-0000-0000-0000FD2D0000}"/>
    <cellStyle name="표준 62 10 2 2 2 3 2" xfId="16418" xr:uid="{00000000-0005-0000-0000-0000FE2D0000}"/>
    <cellStyle name="표준 62 10 2 2 2 4" xfId="12882" xr:uid="{00000000-0005-0000-0000-0000FF2D0000}"/>
    <cellStyle name="표준 62 10 2 2 3" xfId="6646" xr:uid="{00000000-0005-0000-0000-0000002E0000}"/>
    <cellStyle name="표준 62 10 2 2 3 2" xfId="10230" xr:uid="{00000000-0005-0000-0000-0000012E0000}"/>
    <cellStyle name="표준 62 10 2 2 3 2 2" xfId="17302" xr:uid="{00000000-0005-0000-0000-0000022E0000}"/>
    <cellStyle name="표준 62 10 2 2 3 3" xfId="13766" xr:uid="{00000000-0005-0000-0000-0000032E0000}"/>
    <cellStyle name="표준 62 10 2 2 4" xfId="8462" xr:uid="{00000000-0005-0000-0000-0000042E0000}"/>
    <cellStyle name="표준 62 10 2 2 4 2" xfId="15534" xr:uid="{00000000-0005-0000-0000-0000052E0000}"/>
    <cellStyle name="표준 62 10 2 2 5" xfId="11998" xr:uid="{00000000-0005-0000-0000-0000062E0000}"/>
    <cellStyle name="표준 62 10 2 3" xfId="5174" xr:uid="{00000000-0005-0000-0000-0000072E0000}"/>
    <cellStyle name="표준 62 10 2 3 2" xfId="6058" xr:uid="{00000000-0005-0000-0000-0000082E0000}"/>
    <cellStyle name="표준 62 10 2 3 2 2" xfId="7826" xr:uid="{00000000-0005-0000-0000-0000092E0000}"/>
    <cellStyle name="표준 62 10 2 3 2 2 2" xfId="11410" xr:uid="{00000000-0005-0000-0000-00000A2E0000}"/>
    <cellStyle name="표준 62 10 2 3 2 2 2 2" xfId="18482" xr:uid="{00000000-0005-0000-0000-00000B2E0000}"/>
    <cellStyle name="표준 62 10 2 3 2 2 3" xfId="14946" xr:uid="{00000000-0005-0000-0000-00000C2E0000}"/>
    <cellStyle name="표준 62 10 2 3 2 3" xfId="9642" xr:uid="{00000000-0005-0000-0000-00000D2E0000}"/>
    <cellStyle name="표준 62 10 2 3 2 3 2" xfId="16714" xr:uid="{00000000-0005-0000-0000-00000E2E0000}"/>
    <cellStyle name="표준 62 10 2 3 2 4" xfId="13178" xr:uid="{00000000-0005-0000-0000-00000F2E0000}"/>
    <cellStyle name="표준 62 10 2 3 3" xfId="6942" xr:uid="{00000000-0005-0000-0000-0000102E0000}"/>
    <cellStyle name="표준 62 10 2 3 3 2" xfId="10526" xr:uid="{00000000-0005-0000-0000-0000112E0000}"/>
    <cellStyle name="표준 62 10 2 3 3 2 2" xfId="17598" xr:uid="{00000000-0005-0000-0000-0000122E0000}"/>
    <cellStyle name="표준 62 10 2 3 3 3" xfId="14062" xr:uid="{00000000-0005-0000-0000-0000132E0000}"/>
    <cellStyle name="표준 62 10 2 3 4" xfId="8758" xr:uid="{00000000-0005-0000-0000-0000142E0000}"/>
    <cellStyle name="표준 62 10 2 3 4 2" xfId="15830" xr:uid="{00000000-0005-0000-0000-0000152E0000}"/>
    <cellStyle name="표준 62 10 2 3 5" xfId="12294" xr:uid="{00000000-0005-0000-0000-0000162E0000}"/>
    <cellStyle name="표준 62 10 2 4" xfId="5468" xr:uid="{00000000-0005-0000-0000-0000172E0000}"/>
    <cellStyle name="표준 62 10 2 4 2" xfId="7236" xr:uid="{00000000-0005-0000-0000-0000182E0000}"/>
    <cellStyle name="표준 62 10 2 4 2 2" xfId="10820" xr:uid="{00000000-0005-0000-0000-0000192E0000}"/>
    <cellStyle name="표준 62 10 2 4 2 2 2" xfId="17892" xr:uid="{00000000-0005-0000-0000-00001A2E0000}"/>
    <cellStyle name="표준 62 10 2 4 2 3" xfId="14356" xr:uid="{00000000-0005-0000-0000-00001B2E0000}"/>
    <cellStyle name="표준 62 10 2 4 3" xfId="9052" xr:uid="{00000000-0005-0000-0000-00001C2E0000}"/>
    <cellStyle name="표준 62 10 2 4 3 2" xfId="16124" xr:uid="{00000000-0005-0000-0000-00001D2E0000}"/>
    <cellStyle name="표준 62 10 2 4 4" xfId="12588" xr:uid="{00000000-0005-0000-0000-00001E2E0000}"/>
    <cellStyle name="표준 62 10 2 5" xfId="6352" xr:uid="{00000000-0005-0000-0000-00001F2E0000}"/>
    <cellStyle name="표준 62 10 2 5 2" xfId="9936" xr:uid="{00000000-0005-0000-0000-0000202E0000}"/>
    <cellStyle name="표준 62 10 2 5 2 2" xfId="17008" xr:uid="{00000000-0005-0000-0000-0000212E0000}"/>
    <cellStyle name="표준 62 10 2 5 3" xfId="13472" xr:uid="{00000000-0005-0000-0000-0000222E0000}"/>
    <cellStyle name="표준 62 10 2 6" xfId="8168" xr:uid="{00000000-0005-0000-0000-0000232E0000}"/>
    <cellStyle name="표준 62 10 2 6 2" xfId="15240" xr:uid="{00000000-0005-0000-0000-0000242E0000}"/>
    <cellStyle name="표준 62 10 2 7" xfId="11704" xr:uid="{00000000-0005-0000-0000-0000252E0000}"/>
    <cellStyle name="표준 62 10 3" xfId="4794" xr:uid="{00000000-0005-0000-0000-0000262E0000}"/>
    <cellStyle name="표준 62 10 3 2" xfId="5678" xr:uid="{00000000-0005-0000-0000-0000272E0000}"/>
    <cellStyle name="표준 62 10 3 2 2" xfId="7446" xr:uid="{00000000-0005-0000-0000-0000282E0000}"/>
    <cellStyle name="표준 62 10 3 2 2 2" xfId="11030" xr:uid="{00000000-0005-0000-0000-0000292E0000}"/>
    <cellStyle name="표준 62 10 3 2 2 2 2" xfId="18102" xr:uid="{00000000-0005-0000-0000-00002A2E0000}"/>
    <cellStyle name="표준 62 10 3 2 2 3" xfId="14566" xr:uid="{00000000-0005-0000-0000-00002B2E0000}"/>
    <cellStyle name="표준 62 10 3 2 3" xfId="9262" xr:uid="{00000000-0005-0000-0000-00002C2E0000}"/>
    <cellStyle name="표준 62 10 3 2 3 2" xfId="16334" xr:uid="{00000000-0005-0000-0000-00002D2E0000}"/>
    <cellStyle name="표준 62 10 3 2 4" xfId="12798" xr:uid="{00000000-0005-0000-0000-00002E2E0000}"/>
    <cellStyle name="표준 62 10 3 3" xfId="6562" xr:uid="{00000000-0005-0000-0000-00002F2E0000}"/>
    <cellStyle name="표준 62 10 3 3 2" xfId="10146" xr:uid="{00000000-0005-0000-0000-0000302E0000}"/>
    <cellStyle name="표준 62 10 3 3 2 2" xfId="17218" xr:uid="{00000000-0005-0000-0000-0000312E0000}"/>
    <cellStyle name="표준 62 10 3 3 3" xfId="13682" xr:uid="{00000000-0005-0000-0000-0000322E0000}"/>
    <cellStyle name="표준 62 10 3 4" xfId="8378" xr:uid="{00000000-0005-0000-0000-0000332E0000}"/>
    <cellStyle name="표준 62 10 3 4 2" xfId="15450" xr:uid="{00000000-0005-0000-0000-0000342E0000}"/>
    <cellStyle name="표준 62 10 3 5" xfId="11914" xr:uid="{00000000-0005-0000-0000-0000352E0000}"/>
    <cellStyle name="표준 62 10 4" xfId="5090" xr:uid="{00000000-0005-0000-0000-0000362E0000}"/>
    <cellStyle name="표준 62 10 4 2" xfId="5974" xr:uid="{00000000-0005-0000-0000-0000372E0000}"/>
    <cellStyle name="표준 62 10 4 2 2" xfId="7742" xr:uid="{00000000-0005-0000-0000-0000382E0000}"/>
    <cellStyle name="표준 62 10 4 2 2 2" xfId="11326" xr:uid="{00000000-0005-0000-0000-0000392E0000}"/>
    <cellStyle name="표준 62 10 4 2 2 2 2" xfId="18398" xr:uid="{00000000-0005-0000-0000-00003A2E0000}"/>
    <cellStyle name="표준 62 10 4 2 2 3" xfId="14862" xr:uid="{00000000-0005-0000-0000-00003B2E0000}"/>
    <cellStyle name="표준 62 10 4 2 3" xfId="9558" xr:uid="{00000000-0005-0000-0000-00003C2E0000}"/>
    <cellStyle name="표준 62 10 4 2 3 2" xfId="16630" xr:uid="{00000000-0005-0000-0000-00003D2E0000}"/>
    <cellStyle name="표준 62 10 4 2 4" xfId="13094" xr:uid="{00000000-0005-0000-0000-00003E2E0000}"/>
    <cellStyle name="표준 62 10 4 3" xfId="6858" xr:uid="{00000000-0005-0000-0000-00003F2E0000}"/>
    <cellStyle name="표준 62 10 4 3 2" xfId="10442" xr:uid="{00000000-0005-0000-0000-0000402E0000}"/>
    <cellStyle name="표준 62 10 4 3 2 2" xfId="17514" xr:uid="{00000000-0005-0000-0000-0000412E0000}"/>
    <cellStyle name="표준 62 10 4 3 3" xfId="13978" xr:uid="{00000000-0005-0000-0000-0000422E0000}"/>
    <cellStyle name="표준 62 10 4 4" xfId="8674" xr:uid="{00000000-0005-0000-0000-0000432E0000}"/>
    <cellStyle name="표준 62 10 4 4 2" xfId="15746" xr:uid="{00000000-0005-0000-0000-0000442E0000}"/>
    <cellStyle name="표준 62 10 4 5" xfId="12210" xr:uid="{00000000-0005-0000-0000-0000452E0000}"/>
    <cellStyle name="표준 62 10 5" xfId="5384" xr:uid="{00000000-0005-0000-0000-0000462E0000}"/>
    <cellStyle name="표준 62 10 5 2" xfId="7152" xr:uid="{00000000-0005-0000-0000-0000472E0000}"/>
    <cellStyle name="표준 62 10 5 2 2" xfId="10736" xr:uid="{00000000-0005-0000-0000-0000482E0000}"/>
    <cellStyle name="표준 62 10 5 2 2 2" xfId="17808" xr:uid="{00000000-0005-0000-0000-0000492E0000}"/>
    <cellStyle name="표준 62 10 5 2 3" xfId="14272" xr:uid="{00000000-0005-0000-0000-00004A2E0000}"/>
    <cellStyle name="표준 62 10 5 3" xfId="8968" xr:uid="{00000000-0005-0000-0000-00004B2E0000}"/>
    <cellStyle name="표준 62 10 5 3 2" xfId="16040" xr:uid="{00000000-0005-0000-0000-00004C2E0000}"/>
    <cellStyle name="표준 62 10 5 4" xfId="12504" xr:uid="{00000000-0005-0000-0000-00004D2E0000}"/>
    <cellStyle name="표준 62 10 6" xfId="6268" xr:uid="{00000000-0005-0000-0000-00004E2E0000}"/>
    <cellStyle name="표준 62 10 6 2" xfId="9852" xr:uid="{00000000-0005-0000-0000-00004F2E0000}"/>
    <cellStyle name="표준 62 10 6 2 2" xfId="16924" xr:uid="{00000000-0005-0000-0000-0000502E0000}"/>
    <cellStyle name="표준 62 10 6 3" xfId="13388" xr:uid="{00000000-0005-0000-0000-0000512E0000}"/>
    <cellStyle name="표준 62 10 7" xfId="8079" xr:uid="{00000000-0005-0000-0000-0000522E0000}"/>
    <cellStyle name="표준 62 10 7 2" xfId="15156" xr:uid="{00000000-0005-0000-0000-0000532E0000}"/>
    <cellStyle name="표준 62 10 8" xfId="11620" xr:uid="{00000000-0005-0000-0000-0000542E0000}"/>
    <cellStyle name="표준 62 11" xfId="4527" xr:uid="{00000000-0005-0000-0000-0000552E0000}"/>
    <cellStyle name="표준 62 11 2" xfId="4825" xr:uid="{00000000-0005-0000-0000-0000562E0000}"/>
    <cellStyle name="표준 62 11 2 2" xfId="5709" xr:uid="{00000000-0005-0000-0000-0000572E0000}"/>
    <cellStyle name="표준 62 11 2 2 2" xfId="7477" xr:uid="{00000000-0005-0000-0000-0000582E0000}"/>
    <cellStyle name="표준 62 11 2 2 2 2" xfId="11061" xr:uid="{00000000-0005-0000-0000-0000592E0000}"/>
    <cellStyle name="표준 62 11 2 2 2 2 2" xfId="18133" xr:uid="{00000000-0005-0000-0000-00005A2E0000}"/>
    <cellStyle name="표준 62 11 2 2 2 3" xfId="14597" xr:uid="{00000000-0005-0000-0000-00005B2E0000}"/>
    <cellStyle name="표준 62 11 2 2 3" xfId="9293" xr:uid="{00000000-0005-0000-0000-00005C2E0000}"/>
    <cellStyle name="표준 62 11 2 2 3 2" xfId="16365" xr:uid="{00000000-0005-0000-0000-00005D2E0000}"/>
    <cellStyle name="표준 62 11 2 2 4" xfId="12829" xr:uid="{00000000-0005-0000-0000-00005E2E0000}"/>
    <cellStyle name="표준 62 11 2 3" xfId="6593" xr:uid="{00000000-0005-0000-0000-00005F2E0000}"/>
    <cellStyle name="표준 62 11 2 3 2" xfId="10177" xr:uid="{00000000-0005-0000-0000-0000602E0000}"/>
    <cellStyle name="표준 62 11 2 3 2 2" xfId="17249" xr:uid="{00000000-0005-0000-0000-0000612E0000}"/>
    <cellStyle name="표준 62 11 2 3 3" xfId="13713" xr:uid="{00000000-0005-0000-0000-0000622E0000}"/>
    <cellStyle name="표준 62 11 2 4" xfId="8409" xr:uid="{00000000-0005-0000-0000-0000632E0000}"/>
    <cellStyle name="표준 62 11 2 4 2" xfId="15481" xr:uid="{00000000-0005-0000-0000-0000642E0000}"/>
    <cellStyle name="표준 62 11 2 5" xfId="11945" xr:uid="{00000000-0005-0000-0000-0000652E0000}"/>
    <cellStyle name="표준 62 11 3" xfId="5121" xr:uid="{00000000-0005-0000-0000-0000662E0000}"/>
    <cellStyle name="표준 62 11 3 2" xfId="6005" xr:uid="{00000000-0005-0000-0000-0000672E0000}"/>
    <cellStyle name="표준 62 11 3 2 2" xfId="7773" xr:uid="{00000000-0005-0000-0000-0000682E0000}"/>
    <cellStyle name="표준 62 11 3 2 2 2" xfId="11357" xr:uid="{00000000-0005-0000-0000-0000692E0000}"/>
    <cellStyle name="표준 62 11 3 2 2 2 2" xfId="18429" xr:uid="{00000000-0005-0000-0000-00006A2E0000}"/>
    <cellStyle name="표준 62 11 3 2 2 3" xfId="14893" xr:uid="{00000000-0005-0000-0000-00006B2E0000}"/>
    <cellStyle name="표준 62 11 3 2 3" xfId="9589" xr:uid="{00000000-0005-0000-0000-00006C2E0000}"/>
    <cellStyle name="표준 62 11 3 2 3 2" xfId="16661" xr:uid="{00000000-0005-0000-0000-00006D2E0000}"/>
    <cellStyle name="표준 62 11 3 2 4" xfId="13125" xr:uid="{00000000-0005-0000-0000-00006E2E0000}"/>
    <cellStyle name="표준 62 11 3 3" xfId="6889" xr:uid="{00000000-0005-0000-0000-00006F2E0000}"/>
    <cellStyle name="표준 62 11 3 3 2" xfId="10473" xr:uid="{00000000-0005-0000-0000-0000702E0000}"/>
    <cellStyle name="표준 62 11 3 3 2 2" xfId="17545" xr:uid="{00000000-0005-0000-0000-0000712E0000}"/>
    <cellStyle name="표준 62 11 3 3 3" xfId="14009" xr:uid="{00000000-0005-0000-0000-0000722E0000}"/>
    <cellStyle name="표준 62 11 3 4" xfId="8705" xr:uid="{00000000-0005-0000-0000-0000732E0000}"/>
    <cellStyle name="표준 62 11 3 4 2" xfId="15777" xr:uid="{00000000-0005-0000-0000-0000742E0000}"/>
    <cellStyle name="표준 62 11 3 5" xfId="12241" xr:uid="{00000000-0005-0000-0000-0000752E0000}"/>
    <cellStyle name="표준 62 11 4" xfId="5415" xr:uid="{00000000-0005-0000-0000-0000762E0000}"/>
    <cellStyle name="표준 62 11 4 2" xfId="7183" xr:uid="{00000000-0005-0000-0000-0000772E0000}"/>
    <cellStyle name="표준 62 11 4 2 2" xfId="10767" xr:uid="{00000000-0005-0000-0000-0000782E0000}"/>
    <cellStyle name="표준 62 11 4 2 2 2" xfId="17839" xr:uid="{00000000-0005-0000-0000-0000792E0000}"/>
    <cellStyle name="표준 62 11 4 2 3" xfId="14303" xr:uid="{00000000-0005-0000-0000-00007A2E0000}"/>
    <cellStyle name="표준 62 11 4 3" xfId="8999" xr:uid="{00000000-0005-0000-0000-00007B2E0000}"/>
    <cellStyle name="표준 62 11 4 3 2" xfId="16071" xr:uid="{00000000-0005-0000-0000-00007C2E0000}"/>
    <cellStyle name="표준 62 11 4 4" xfId="12535" xr:uid="{00000000-0005-0000-0000-00007D2E0000}"/>
    <cellStyle name="표준 62 11 5" xfId="6299" xr:uid="{00000000-0005-0000-0000-00007E2E0000}"/>
    <cellStyle name="표준 62 11 5 2" xfId="9883" xr:uid="{00000000-0005-0000-0000-00007F2E0000}"/>
    <cellStyle name="표준 62 11 5 2 2" xfId="16955" xr:uid="{00000000-0005-0000-0000-0000802E0000}"/>
    <cellStyle name="표준 62 11 5 3" xfId="13419" xr:uid="{00000000-0005-0000-0000-0000812E0000}"/>
    <cellStyle name="표준 62 11 6" xfId="8115" xr:uid="{00000000-0005-0000-0000-0000822E0000}"/>
    <cellStyle name="표준 62 11 6 2" xfId="15187" xr:uid="{00000000-0005-0000-0000-0000832E0000}"/>
    <cellStyle name="표준 62 11 7" xfId="11651" xr:uid="{00000000-0005-0000-0000-0000842E0000}"/>
    <cellStyle name="표준 62 12" xfId="4260" xr:uid="{00000000-0005-0000-0000-0000852E0000}"/>
    <cellStyle name="표준 62 12 2" xfId="4741" xr:uid="{00000000-0005-0000-0000-0000862E0000}"/>
    <cellStyle name="표준 62 12 2 2" xfId="5625" xr:uid="{00000000-0005-0000-0000-0000872E0000}"/>
    <cellStyle name="표준 62 12 2 2 2" xfId="7393" xr:uid="{00000000-0005-0000-0000-0000882E0000}"/>
    <cellStyle name="표준 62 12 2 2 2 2" xfId="10977" xr:uid="{00000000-0005-0000-0000-0000892E0000}"/>
    <cellStyle name="표준 62 12 2 2 2 2 2" xfId="18049" xr:uid="{00000000-0005-0000-0000-00008A2E0000}"/>
    <cellStyle name="표준 62 12 2 2 2 3" xfId="14513" xr:uid="{00000000-0005-0000-0000-00008B2E0000}"/>
    <cellStyle name="표준 62 12 2 2 3" xfId="9209" xr:uid="{00000000-0005-0000-0000-00008C2E0000}"/>
    <cellStyle name="표준 62 12 2 2 3 2" xfId="16281" xr:uid="{00000000-0005-0000-0000-00008D2E0000}"/>
    <cellStyle name="표준 62 12 2 2 4" xfId="12745" xr:uid="{00000000-0005-0000-0000-00008E2E0000}"/>
    <cellStyle name="표준 62 12 2 3" xfId="6509" xr:uid="{00000000-0005-0000-0000-00008F2E0000}"/>
    <cellStyle name="표준 62 12 2 3 2" xfId="10093" xr:uid="{00000000-0005-0000-0000-0000902E0000}"/>
    <cellStyle name="표준 62 12 2 3 2 2" xfId="17165" xr:uid="{00000000-0005-0000-0000-0000912E0000}"/>
    <cellStyle name="표준 62 12 2 3 3" xfId="13629" xr:uid="{00000000-0005-0000-0000-0000922E0000}"/>
    <cellStyle name="표준 62 12 2 4" xfId="8325" xr:uid="{00000000-0005-0000-0000-0000932E0000}"/>
    <cellStyle name="표준 62 12 2 4 2" xfId="15397" xr:uid="{00000000-0005-0000-0000-0000942E0000}"/>
    <cellStyle name="표준 62 12 2 5" xfId="11861" xr:uid="{00000000-0005-0000-0000-0000952E0000}"/>
    <cellStyle name="표준 62 12 3" xfId="5037" xr:uid="{00000000-0005-0000-0000-0000962E0000}"/>
    <cellStyle name="표준 62 12 3 2" xfId="5921" xr:uid="{00000000-0005-0000-0000-0000972E0000}"/>
    <cellStyle name="표준 62 12 3 2 2" xfId="7689" xr:uid="{00000000-0005-0000-0000-0000982E0000}"/>
    <cellStyle name="표준 62 12 3 2 2 2" xfId="11273" xr:uid="{00000000-0005-0000-0000-0000992E0000}"/>
    <cellStyle name="표준 62 12 3 2 2 2 2" xfId="18345" xr:uid="{00000000-0005-0000-0000-00009A2E0000}"/>
    <cellStyle name="표준 62 12 3 2 2 3" xfId="14809" xr:uid="{00000000-0005-0000-0000-00009B2E0000}"/>
    <cellStyle name="표준 62 12 3 2 3" xfId="9505" xr:uid="{00000000-0005-0000-0000-00009C2E0000}"/>
    <cellStyle name="표준 62 12 3 2 3 2" xfId="16577" xr:uid="{00000000-0005-0000-0000-00009D2E0000}"/>
    <cellStyle name="표준 62 12 3 2 4" xfId="13041" xr:uid="{00000000-0005-0000-0000-00009E2E0000}"/>
    <cellStyle name="표준 62 12 3 3" xfId="6805" xr:uid="{00000000-0005-0000-0000-00009F2E0000}"/>
    <cellStyle name="표준 62 12 3 3 2" xfId="10389" xr:uid="{00000000-0005-0000-0000-0000A02E0000}"/>
    <cellStyle name="표준 62 12 3 3 2 2" xfId="17461" xr:uid="{00000000-0005-0000-0000-0000A12E0000}"/>
    <cellStyle name="표준 62 12 3 3 3" xfId="13925" xr:uid="{00000000-0005-0000-0000-0000A22E0000}"/>
    <cellStyle name="표준 62 12 3 4" xfId="8621" xr:uid="{00000000-0005-0000-0000-0000A32E0000}"/>
    <cellStyle name="표준 62 12 3 4 2" xfId="15693" xr:uid="{00000000-0005-0000-0000-0000A42E0000}"/>
    <cellStyle name="표준 62 12 3 5" xfId="12157" xr:uid="{00000000-0005-0000-0000-0000A52E0000}"/>
    <cellStyle name="표준 62 12 4" xfId="5331" xr:uid="{00000000-0005-0000-0000-0000A62E0000}"/>
    <cellStyle name="표준 62 12 4 2" xfId="7099" xr:uid="{00000000-0005-0000-0000-0000A72E0000}"/>
    <cellStyle name="표준 62 12 4 2 2" xfId="10683" xr:uid="{00000000-0005-0000-0000-0000A82E0000}"/>
    <cellStyle name="표준 62 12 4 2 2 2" xfId="17755" xr:uid="{00000000-0005-0000-0000-0000A92E0000}"/>
    <cellStyle name="표준 62 12 4 2 3" xfId="14219" xr:uid="{00000000-0005-0000-0000-0000AA2E0000}"/>
    <cellStyle name="표준 62 12 4 3" xfId="8915" xr:uid="{00000000-0005-0000-0000-0000AB2E0000}"/>
    <cellStyle name="표준 62 12 4 3 2" xfId="15987" xr:uid="{00000000-0005-0000-0000-0000AC2E0000}"/>
    <cellStyle name="표준 62 12 4 4" xfId="12451" xr:uid="{00000000-0005-0000-0000-0000AD2E0000}"/>
    <cellStyle name="표준 62 12 5" xfId="6215" xr:uid="{00000000-0005-0000-0000-0000AE2E0000}"/>
    <cellStyle name="표준 62 12 5 2" xfId="9799" xr:uid="{00000000-0005-0000-0000-0000AF2E0000}"/>
    <cellStyle name="표준 62 12 5 2 2" xfId="16871" xr:uid="{00000000-0005-0000-0000-0000B02E0000}"/>
    <cellStyle name="표준 62 12 5 3" xfId="13335" xr:uid="{00000000-0005-0000-0000-0000B12E0000}"/>
    <cellStyle name="표준 62 12 6" xfId="8008" xr:uid="{00000000-0005-0000-0000-0000B22E0000}"/>
    <cellStyle name="표준 62 12 6 2" xfId="15103" xr:uid="{00000000-0005-0000-0000-0000B32E0000}"/>
    <cellStyle name="표준 62 12 7" xfId="11567" xr:uid="{00000000-0005-0000-0000-0000B42E0000}"/>
    <cellStyle name="표준 62 2" xfId="4338" xr:uid="{00000000-0005-0000-0000-0000B52E0000}"/>
    <cellStyle name="표준 62 2 2" xfId="4543" xr:uid="{00000000-0005-0000-0000-0000B62E0000}"/>
    <cellStyle name="표준 62 2 2 2" xfId="4841" xr:uid="{00000000-0005-0000-0000-0000B72E0000}"/>
    <cellStyle name="표준 62 2 2 2 2" xfId="5725" xr:uid="{00000000-0005-0000-0000-0000B82E0000}"/>
    <cellStyle name="표준 62 2 2 2 2 2" xfId="7493" xr:uid="{00000000-0005-0000-0000-0000B92E0000}"/>
    <cellStyle name="표준 62 2 2 2 2 2 2" xfId="11077" xr:uid="{00000000-0005-0000-0000-0000BA2E0000}"/>
    <cellStyle name="표준 62 2 2 2 2 2 2 2" xfId="18149" xr:uid="{00000000-0005-0000-0000-0000BB2E0000}"/>
    <cellStyle name="표준 62 2 2 2 2 2 3" xfId="14613" xr:uid="{00000000-0005-0000-0000-0000BC2E0000}"/>
    <cellStyle name="표준 62 2 2 2 2 3" xfId="9309" xr:uid="{00000000-0005-0000-0000-0000BD2E0000}"/>
    <cellStyle name="표준 62 2 2 2 2 3 2" xfId="16381" xr:uid="{00000000-0005-0000-0000-0000BE2E0000}"/>
    <cellStyle name="표준 62 2 2 2 2 4" xfId="12845" xr:uid="{00000000-0005-0000-0000-0000BF2E0000}"/>
    <cellStyle name="표준 62 2 2 2 3" xfId="6609" xr:uid="{00000000-0005-0000-0000-0000C02E0000}"/>
    <cellStyle name="표준 62 2 2 2 3 2" xfId="10193" xr:uid="{00000000-0005-0000-0000-0000C12E0000}"/>
    <cellStyle name="표준 62 2 2 2 3 2 2" xfId="17265" xr:uid="{00000000-0005-0000-0000-0000C22E0000}"/>
    <cellStyle name="표준 62 2 2 2 3 3" xfId="13729" xr:uid="{00000000-0005-0000-0000-0000C32E0000}"/>
    <cellStyle name="표준 62 2 2 2 4" xfId="8425" xr:uid="{00000000-0005-0000-0000-0000C42E0000}"/>
    <cellStyle name="표준 62 2 2 2 4 2" xfId="15497" xr:uid="{00000000-0005-0000-0000-0000C52E0000}"/>
    <cellStyle name="표준 62 2 2 2 5" xfId="11961" xr:uid="{00000000-0005-0000-0000-0000C62E0000}"/>
    <cellStyle name="표준 62 2 2 3" xfId="5137" xr:uid="{00000000-0005-0000-0000-0000C72E0000}"/>
    <cellStyle name="표준 62 2 2 3 2" xfId="6021" xr:uid="{00000000-0005-0000-0000-0000C82E0000}"/>
    <cellStyle name="표준 62 2 2 3 2 2" xfId="7789" xr:uid="{00000000-0005-0000-0000-0000C92E0000}"/>
    <cellStyle name="표준 62 2 2 3 2 2 2" xfId="11373" xr:uid="{00000000-0005-0000-0000-0000CA2E0000}"/>
    <cellStyle name="표준 62 2 2 3 2 2 2 2" xfId="18445" xr:uid="{00000000-0005-0000-0000-0000CB2E0000}"/>
    <cellStyle name="표준 62 2 2 3 2 2 3" xfId="14909" xr:uid="{00000000-0005-0000-0000-0000CC2E0000}"/>
    <cellStyle name="표준 62 2 2 3 2 3" xfId="9605" xr:uid="{00000000-0005-0000-0000-0000CD2E0000}"/>
    <cellStyle name="표준 62 2 2 3 2 3 2" xfId="16677" xr:uid="{00000000-0005-0000-0000-0000CE2E0000}"/>
    <cellStyle name="표준 62 2 2 3 2 4" xfId="13141" xr:uid="{00000000-0005-0000-0000-0000CF2E0000}"/>
    <cellStyle name="표준 62 2 2 3 3" xfId="6905" xr:uid="{00000000-0005-0000-0000-0000D02E0000}"/>
    <cellStyle name="표준 62 2 2 3 3 2" xfId="10489" xr:uid="{00000000-0005-0000-0000-0000D12E0000}"/>
    <cellStyle name="표준 62 2 2 3 3 2 2" xfId="17561" xr:uid="{00000000-0005-0000-0000-0000D22E0000}"/>
    <cellStyle name="표준 62 2 2 3 3 3" xfId="14025" xr:uid="{00000000-0005-0000-0000-0000D32E0000}"/>
    <cellStyle name="표준 62 2 2 3 4" xfId="8721" xr:uid="{00000000-0005-0000-0000-0000D42E0000}"/>
    <cellStyle name="표준 62 2 2 3 4 2" xfId="15793" xr:uid="{00000000-0005-0000-0000-0000D52E0000}"/>
    <cellStyle name="표준 62 2 2 3 5" xfId="12257" xr:uid="{00000000-0005-0000-0000-0000D62E0000}"/>
    <cellStyle name="표준 62 2 2 4" xfId="5431" xr:uid="{00000000-0005-0000-0000-0000D72E0000}"/>
    <cellStyle name="표준 62 2 2 4 2" xfId="7199" xr:uid="{00000000-0005-0000-0000-0000D82E0000}"/>
    <cellStyle name="표준 62 2 2 4 2 2" xfId="10783" xr:uid="{00000000-0005-0000-0000-0000D92E0000}"/>
    <cellStyle name="표준 62 2 2 4 2 2 2" xfId="17855" xr:uid="{00000000-0005-0000-0000-0000DA2E0000}"/>
    <cellStyle name="표준 62 2 2 4 2 3" xfId="14319" xr:uid="{00000000-0005-0000-0000-0000DB2E0000}"/>
    <cellStyle name="표준 62 2 2 4 3" xfId="9015" xr:uid="{00000000-0005-0000-0000-0000DC2E0000}"/>
    <cellStyle name="표준 62 2 2 4 3 2" xfId="16087" xr:uid="{00000000-0005-0000-0000-0000DD2E0000}"/>
    <cellStyle name="표준 62 2 2 4 4" xfId="12551" xr:uid="{00000000-0005-0000-0000-0000DE2E0000}"/>
    <cellStyle name="표준 62 2 2 5" xfId="6315" xr:uid="{00000000-0005-0000-0000-0000DF2E0000}"/>
    <cellStyle name="표준 62 2 2 5 2" xfId="9899" xr:uid="{00000000-0005-0000-0000-0000E02E0000}"/>
    <cellStyle name="표준 62 2 2 5 2 2" xfId="16971" xr:uid="{00000000-0005-0000-0000-0000E12E0000}"/>
    <cellStyle name="표준 62 2 2 5 3" xfId="13435" xr:uid="{00000000-0005-0000-0000-0000E22E0000}"/>
    <cellStyle name="표준 62 2 2 6" xfId="8131" xr:uid="{00000000-0005-0000-0000-0000E32E0000}"/>
    <cellStyle name="표준 62 2 2 6 2" xfId="15203" xr:uid="{00000000-0005-0000-0000-0000E42E0000}"/>
    <cellStyle name="표준 62 2 2 7" xfId="11667" xr:uid="{00000000-0005-0000-0000-0000E52E0000}"/>
    <cellStyle name="표준 62 2 3" xfId="4757" xr:uid="{00000000-0005-0000-0000-0000E62E0000}"/>
    <cellStyle name="표준 62 2 3 2" xfId="5641" xr:uid="{00000000-0005-0000-0000-0000E72E0000}"/>
    <cellStyle name="표준 62 2 3 2 2" xfId="7409" xr:uid="{00000000-0005-0000-0000-0000E82E0000}"/>
    <cellStyle name="표준 62 2 3 2 2 2" xfId="10993" xr:uid="{00000000-0005-0000-0000-0000E92E0000}"/>
    <cellStyle name="표준 62 2 3 2 2 2 2" xfId="18065" xr:uid="{00000000-0005-0000-0000-0000EA2E0000}"/>
    <cellStyle name="표준 62 2 3 2 2 3" xfId="14529" xr:uid="{00000000-0005-0000-0000-0000EB2E0000}"/>
    <cellStyle name="표준 62 2 3 2 3" xfId="9225" xr:uid="{00000000-0005-0000-0000-0000EC2E0000}"/>
    <cellStyle name="표준 62 2 3 2 3 2" xfId="16297" xr:uid="{00000000-0005-0000-0000-0000ED2E0000}"/>
    <cellStyle name="표준 62 2 3 2 4" xfId="12761" xr:uid="{00000000-0005-0000-0000-0000EE2E0000}"/>
    <cellStyle name="표준 62 2 3 3" xfId="6525" xr:uid="{00000000-0005-0000-0000-0000EF2E0000}"/>
    <cellStyle name="표준 62 2 3 3 2" xfId="10109" xr:uid="{00000000-0005-0000-0000-0000F02E0000}"/>
    <cellStyle name="표준 62 2 3 3 2 2" xfId="17181" xr:uid="{00000000-0005-0000-0000-0000F12E0000}"/>
    <cellStyle name="표준 62 2 3 3 3" xfId="13645" xr:uid="{00000000-0005-0000-0000-0000F22E0000}"/>
    <cellStyle name="표준 62 2 3 4" xfId="8341" xr:uid="{00000000-0005-0000-0000-0000F32E0000}"/>
    <cellStyle name="표준 62 2 3 4 2" xfId="15413" xr:uid="{00000000-0005-0000-0000-0000F42E0000}"/>
    <cellStyle name="표준 62 2 3 5" xfId="11877" xr:uid="{00000000-0005-0000-0000-0000F52E0000}"/>
    <cellStyle name="표준 62 2 4" xfId="5053" xr:uid="{00000000-0005-0000-0000-0000F62E0000}"/>
    <cellStyle name="표준 62 2 4 2" xfId="5937" xr:uid="{00000000-0005-0000-0000-0000F72E0000}"/>
    <cellStyle name="표준 62 2 4 2 2" xfId="7705" xr:uid="{00000000-0005-0000-0000-0000F82E0000}"/>
    <cellStyle name="표준 62 2 4 2 2 2" xfId="11289" xr:uid="{00000000-0005-0000-0000-0000F92E0000}"/>
    <cellStyle name="표준 62 2 4 2 2 2 2" xfId="18361" xr:uid="{00000000-0005-0000-0000-0000FA2E0000}"/>
    <cellStyle name="표준 62 2 4 2 2 3" xfId="14825" xr:uid="{00000000-0005-0000-0000-0000FB2E0000}"/>
    <cellStyle name="표준 62 2 4 2 3" xfId="9521" xr:uid="{00000000-0005-0000-0000-0000FC2E0000}"/>
    <cellStyle name="표준 62 2 4 2 3 2" xfId="16593" xr:uid="{00000000-0005-0000-0000-0000FD2E0000}"/>
    <cellStyle name="표준 62 2 4 2 4" xfId="13057" xr:uid="{00000000-0005-0000-0000-0000FE2E0000}"/>
    <cellStyle name="표준 62 2 4 3" xfId="6821" xr:uid="{00000000-0005-0000-0000-0000FF2E0000}"/>
    <cellStyle name="표준 62 2 4 3 2" xfId="10405" xr:uid="{00000000-0005-0000-0000-0000002F0000}"/>
    <cellStyle name="표준 62 2 4 3 2 2" xfId="17477" xr:uid="{00000000-0005-0000-0000-0000012F0000}"/>
    <cellStyle name="표준 62 2 4 3 3" xfId="13941" xr:uid="{00000000-0005-0000-0000-0000022F0000}"/>
    <cellStyle name="표준 62 2 4 4" xfId="8637" xr:uid="{00000000-0005-0000-0000-0000032F0000}"/>
    <cellStyle name="표준 62 2 4 4 2" xfId="15709" xr:uid="{00000000-0005-0000-0000-0000042F0000}"/>
    <cellStyle name="표준 62 2 4 5" xfId="12173" xr:uid="{00000000-0005-0000-0000-0000052F0000}"/>
    <cellStyle name="표준 62 2 5" xfId="5347" xr:uid="{00000000-0005-0000-0000-0000062F0000}"/>
    <cellStyle name="표준 62 2 5 2" xfId="7115" xr:uid="{00000000-0005-0000-0000-0000072F0000}"/>
    <cellStyle name="표준 62 2 5 2 2" xfId="10699" xr:uid="{00000000-0005-0000-0000-0000082F0000}"/>
    <cellStyle name="표준 62 2 5 2 2 2" xfId="17771" xr:uid="{00000000-0005-0000-0000-0000092F0000}"/>
    <cellStyle name="표준 62 2 5 2 3" xfId="14235" xr:uid="{00000000-0005-0000-0000-00000A2F0000}"/>
    <cellStyle name="표준 62 2 5 3" xfId="8931" xr:uid="{00000000-0005-0000-0000-00000B2F0000}"/>
    <cellStyle name="표준 62 2 5 3 2" xfId="16003" xr:uid="{00000000-0005-0000-0000-00000C2F0000}"/>
    <cellStyle name="표준 62 2 5 4" xfId="12467" xr:uid="{00000000-0005-0000-0000-00000D2F0000}"/>
    <cellStyle name="표준 62 2 6" xfId="6231" xr:uid="{00000000-0005-0000-0000-00000E2F0000}"/>
    <cellStyle name="표준 62 2 6 2" xfId="9815" xr:uid="{00000000-0005-0000-0000-00000F2F0000}"/>
    <cellStyle name="표준 62 2 6 2 2" xfId="16887" xr:uid="{00000000-0005-0000-0000-0000102F0000}"/>
    <cellStyle name="표준 62 2 6 3" xfId="13351" xr:uid="{00000000-0005-0000-0000-0000112F0000}"/>
    <cellStyle name="표준 62 2 7" xfId="8042" xr:uid="{00000000-0005-0000-0000-0000122F0000}"/>
    <cellStyle name="표준 62 2 7 2" xfId="15119" xr:uid="{00000000-0005-0000-0000-0000132F0000}"/>
    <cellStyle name="표준 62 2 8" xfId="11583" xr:uid="{00000000-0005-0000-0000-0000142F0000}"/>
    <cellStyle name="표준 62 3" xfId="4374" xr:uid="{00000000-0005-0000-0000-0000152F0000}"/>
    <cellStyle name="표준 62 3 2" xfId="4575" xr:uid="{00000000-0005-0000-0000-0000162F0000}"/>
    <cellStyle name="표준 62 3 2 2" xfId="4873" xr:uid="{00000000-0005-0000-0000-0000172F0000}"/>
    <cellStyle name="표준 62 3 2 2 2" xfId="5757" xr:uid="{00000000-0005-0000-0000-0000182F0000}"/>
    <cellStyle name="표준 62 3 2 2 2 2" xfId="7525" xr:uid="{00000000-0005-0000-0000-0000192F0000}"/>
    <cellStyle name="표준 62 3 2 2 2 2 2" xfId="11109" xr:uid="{00000000-0005-0000-0000-00001A2F0000}"/>
    <cellStyle name="표준 62 3 2 2 2 2 2 2" xfId="18181" xr:uid="{00000000-0005-0000-0000-00001B2F0000}"/>
    <cellStyle name="표준 62 3 2 2 2 2 3" xfId="14645" xr:uid="{00000000-0005-0000-0000-00001C2F0000}"/>
    <cellStyle name="표준 62 3 2 2 2 3" xfId="9341" xr:uid="{00000000-0005-0000-0000-00001D2F0000}"/>
    <cellStyle name="표준 62 3 2 2 2 3 2" xfId="16413" xr:uid="{00000000-0005-0000-0000-00001E2F0000}"/>
    <cellStyle name="표준 62 3 2 2 2 4" xfId="12877" xr:uid="{00000000-0005-0000-0000-00001F2F0000}"/>
    <cellStyle name="표준 62 3 2 2 3" xfId="6641" xr:uid="{00000000-0005-0000-0000-0000202F0000}"/>
    <cellStyle name="표준 62 3 2 2 3 2" xfId="10225" xr:uid="{00000000-0005-0000-0000-0000212F0000}"/>
    <cellStyle name="표준 62 3 2 2 3 2 2" xfId="17297" xr:uid="{00000000-0005-0000-0000-0000222F0000}"/>
    <cellStyle name="표준 62 3 2 2 3 3" xfId="13761" xr:uid="{00000000-0005-0000-0000-0000232F0000}"/>
    <cellStyle name="표준 62 3 2 2 4" xfId="8457" xr:uid="{00000000-0005-0000-0000-0000242F0000}"/>
    <cellStyle name="표준 62 3 2 2 4 2" xfId="15529" xr:uid="{00000000-0005-0000-0000-0000252F0000}"/>
    <cellStyle name="표준 62 3 2 2 5" xfId="11993" xr:uid="{00000000-0005-0000-0000-0000262F0000}"/>
    <cellStyle name="표준 62 3 2 3" xfId="5169" xr:uid="{00000000-0005-0000-0000-0000272F0000}"/>
    <cellStyle name="표준 62 3 2 3 2" xfId="6053" xr:uid="{00000000-0005-0000-0000-0000282F0000}"/>
    <cellStyle name="표준 62 3 2 3 2 2" xfId="7821" xr:uid="{00000000-0005-0000-0000-0000292F0000}"/>
    <cellStyle name="표준 62 3 2 3 2 2 2" xfId="11405" xr:uid="{00000000-0005-0000-0000-00002A2F0000}"/>
    <cellStyle name="표준 62 3 2 3 2 2 2 2" xfId="18477" xr:uid="{00000000-0005-0000-0000-00002B2F0000}"/>
    <cellStyle name="표준 62 3 2 3 2 2 3" xfId="14941" xr:uid="{00000000-0005-0000-0000-00002C2F0000}"/>
    <cellStyle name="표준 62 3 2 3 2 3" xfId="9637" xr:uid="{00000000-0005-0000-0000-00002D2F0000}"/>
    <cellStyle name="표준 62 3 2 3 2 3 2" xfId="16709" xr:uid="{00000000-0005-0000-0000-00002E2F0000}"/>
    <cellStyle name="표준 62 3 2 3 2 4" xfId="13173" xr:uid="{00000000-0005-0000-0000-00002F2F0000}"/>
    <cellStyle name="표준 62 3 2 3 3" xfId="6937" xr:uid="{00000000-0005-0000-0000-0000302F0000}"/>
    <cellStyle name="표준 62 3 2 3 3 2" xfId="10521" xr:uid="{00000000-0005-0000-0000-0000312F0000}"/>
    <cellStyle name="표준 62 3 2 3 3 2 2" xfId="17593" xr:uid="{00000000-0005-0000-0000-0000322F0000}"/>
    <cellStyle name="표준 62 3 2 3 3 3" xfId="14057" xr:uid="{00000000-0005-0000-0000-0000332F0000}"/>
    <cellStyle name="표준 62 3 2 3 4" xfId="8753" xr:uid="{00000000-0005-0000-0000-0000342F0000}"/>
    <cellStyle name="표준 62 3 2 3 4 2" xfId="15825" xr:uid="{00000000-0005-0000-0000-0000352F0000}"/>
    <cellStyle name="표준 62 3 2 3 5" xfId="12289" xr:uid="{00000000-0005-0000-0000-0000362F0000}"/>
    <cellStyle name="표준 62 3 2 4" xfId="5463" xr:uid="{00000000-0005-0000-0000-0000372F0000}"/>
    <cellStyle name="표준 62 3 2 4 2" xfId="7231" xr:uid="{00000000-0005-0000-0000-0000382F0000}"/>
    <cellStyle name="표준 62 3 2 4 2 2" xfId="10815" xr:uid="{00000000-0005-0000-0000-0000392F0000}"/>
    <cellStyle name="표준 62 3 2 4 2 2 2" xfId="17887" xr:uid="{00000000-0005-0000-0000-00003A2F0000}"/>
    <cellStyle name="표준 62 3 2 4 2 3" xfId="14351" xr:uid="{00000000-0005-0000-0000-00003B2F0000}"/>
    <cellStyle name="표준 62 3 2 4 3" xfId="9047" xr:uid="{00000000-0005-0000-0000-00003C2F0000}"/>
    <cellStyle name="표준 62 3 2 4 3 2" xfId="16119" xr:uid="{00000000-0005-0000-0000-00003D2F0000}"/>
    <cellStyle name="표준 62 3 2 4 4" xfId="12583" xr:uid="{00000000-0005-0000-0000-00003E2F0000}"/>
    <cellStyle name="표준 62 3 2 5" xfId="6347" xr:uid="{00000000-0005-0000-0000-00003F2F0000}"/>
    <cellStyle name="표준 62 3 2 5 2" xfId="9931" xr:uid="{00000000-0005-0000-0000-0000402F0000}"/>
    <cellStyle name="표준 62 3 2 5 2 2" xfId="17003" xr:uid="{00000000-0005-0000-0000-0000412F0000}"/>
    <cellStyle name="표준 62 3 2 5 3" xfId="13467" xr:uid="{00000000-0005-0000-0000-0000422F0000}"/>
    <cellStyle name="표준 62 3 2 6" xfId="8163" xr:uid="{00000000-0005-0000-0000-0000432F0000}"/>
    <cellStyle name="표준 62 3 2 6 2" xfId="15235" xr:uid="{00000000-0005-0000-0000-0000442F0000}"/>
    <cellStyle name="표준 62 3 2 7" xfId="11699" xr:uid="{00000000-0005-0000-0000-0000452F0000}"/>
    <cellStyle name="표준 62 3 3" xfId="4789" xr:uid="{00000000-0005-0000-0000-0000462F0000}"/>
    <cellStyle name="표준 62 3 3 2" xfId="5673" xr:uid="{00000000-0005-0000-0000-0000472F0000}"/>
    <cellStyle name="표준 62 3 3 2 2" xfId="7441" xr:uid="{00000000-0005-0000-0000-0000482F0000}"/>
    <cellStyle name="표준 62 3 3 2 2 2" xfId="11025" xr:uid="{00000000-0005-0000-0000-0000492F0000}"/>
    <cellStyle name="표준 62 3 3 2 2 2 2" xfId="18097" xr:uid="{00000000-0005-0000-0000-00004A2F0000}"/>
    <cellStyle name="표준 62 3 3 2 2 3" xfId="14561" xr:uid="{00000000-0005-0000-0000-00004B2F0000}"/>
    <cellStyle name="표준 62 3 3 2 3" xfId="9257" xr:uid="{00000000-0005-0000-0000-00004C2F0000}"/>
    <cellStyle name="표준 62 3 3 2 3 2" xfId="16329" xr:uid="{00000000-0005-0000-0000-00004D2F0000}"/>
    <cellStyle name="표준 62 3 3 2 4" xfId="12793" xr:uid="{00000000-0005-0000-0000-00004E2F0000}"/>
    <cellStyle name="표준 62 3 3 3" xfId="6557" xr:uid="{00000000-0005-0000-0000-00004F2F0000}"/>
    <cellStyle name="표준 62 3 3 3 2" xfId="10141" xr:uid="{00000000-0005-0000-0000-0000502F0000}"/>
    <cellStyle name="표준 62 3 3 3 2 2" xfId="17213" xr:uid="{00000000-0005-0000-0000-0000512F0000}"/>
    <cellStyle name="표준 62 3 3 3 3" xfId="13677" xr:uid="{00000000-0005-0000-0000-0000522F0000}"/>
    <cellStyle name="표준 62 3 3 4" xfId="8373" xr:uid="{00000000-0005-0000-0000-0000532F0000}"/>
    <cellStyle name="표준 62 3 3 4 2" xfId="15445" xr:uid="{00000000-0005-0000-0000-0000542F0000}"/>
    <cellStyle name="표준 62 3 3 5" xfId="11909" xr:uid="{00000000-0005-0000-0000-0000552F0000}"/>
    <cellStyle name="표준 62 3 4" xfId="5085" xr:uid="{00000000-0005-0000-0000-0000562F0000}"/>
    <cellStyle name="표준 62 3 4 2" xfId="5969" xr:uid="{00000000-0005-0000-0000-0000572F0000}"/>
    <cellStyle name="표준 62 3 4 2 2" xfId="7737" xr:uid="{00000000-0005-0000-0000-0000582F0000}"/>
    <cellStyle name="표준 62 3 4 2 2 2" xfId="11321" xr:uid="{00000000-0005-0000-0000-0000592F0000}"/>
    <cellStyle name="표준 62 3 4 2 2 2 2" xfId="18393" xr:uid="{00000000-0005-0000-0000-00005A2F0000}"/>
    <cellStyle name="표준 62 3 4 2 2 3" xfId="14857" xr:uid="{00000000-0005-0000-0000-00005B2F0000}"/>
    <cellStyle name="표준 62 3 4 2 3" xfId="9553" xr:uid="{00000000-0005-0000-0000-00005C2F0000}"/>
    <cellStyle name="표준 62 3 4 2 3 2" xfId="16625" xr:uid="{00000000-0005-0000-0000-00005D2F0000}"/>
    <cellStyle name="표준 62 3 4 2 4" xfId="13089" xr:uid="{00000000-0005-0000-0000-00005E2F0000}"/>
    <cellStyle name="표준 62 3 4 3" xfId="6853" xr:uid="{00000000-0005-0000-0000-00005F2F0000}"/>
    <cellStyle name="표준 62 3 4 3 2" xfId="10437" xr:uid="{00000000-0005-0000-0000-0000602F0000}"/>
    <cellStyle name="표준 62 3 4 3 2 2" xfId="17509" xr:uid="{00000000-0005-0000-0000-0000612F0000}"/>
    <cellStyle name="표준 62 3 4 3 3" xfId="13973" xr:uid="{00000000-0005-0000-0000-0000622F0000}"/>
    <cellStyle name="표준 62 3 4 4" xfId="8669" xr:uid="{00000000-0005-0000-0000-0000632F0000}"/>
    <cellStyle name="표준 62 3 4 4 2" xfId="15741" xr:uid="{00000000-0005-0000-0000-0000642F0000}"/>
    <cellStyle name="표준 62 3 4 5" xfId="12205" xr:uid="{00000000-0005-0000-0000-0000652F0000}"/>
    <cellStyle name="표준 62 3 5" xfId="5379" xr:uid="{00000000-0005-0000-0000-0000662F0000}"/>
    <cellStyle name="표준 62 3 5 2" xfId="7147" xr:uid="{00000000-0005-0000-0000-0000672F0000}"/>
    <cellStyle name="표준 62 3 5 2 2" xfId="10731" xr:uid="{00000000-0005-0000-0000-0000682F0000}"/>
    <cellStyle name="표준 62 3 5 2 2 2" xfId="17803" xr:uid="{00000000-0005-0000-0000-0000692F0000}"/>
    <cellStyle name="표준 62 3 5 2 3" xfId="14267" xr:uid="{00000000-0005-0000-0000-00006A2F0000}"/>
    <cellStyle name="표준 62 3 5 3" xfId="8963" xr:uid="{00000000-0005-0000-0000-00006B2F0000}"/>
    <cellStyle name="표준 62 3 5 3 2" xfId="16035" xr:uid="{00000000-0005-0000-0000-00006C2F0000}"/>
    <cellStyle name="표준 62 3 5 4" xfId="12499" xr:uid="{00000000-0005-0000-0000-00006D2F0000}"/>
    <cellStyle name="표준 62 3 6" xfId="6263" xr:uid="{00000000-0005-0000-0000-00006E2F0000}"/>
    <cellStyle name="표준 62 3 6 2" xfId="9847" xr:uid="{00000000-0005-0000-0000-00006F2F0000}"/>
    <cellStyle name="표준 62 3 6 2 2" xfId="16919" xr:uid="{00000000-0005-0000-0000-0000702F0000}"/>
    <cellStyle name="표준 62 3 6 3" xfId="13383" xr:uid="{00000000-0005-0000-0000-0000712F0000}"/>
    <cellStyle name="표준 62 3 7" xfId="8074" xr:uid="{00000000-0005-0000-0000-0000722F0000}"/>
    <cellStyle name="표준 62 3 7 2" xfId="15151" xr:uid="{00000000-0005-0000-0000-0000732F0000}"/>
    <cellStyle name="표준 62 3 8" xfId="11615" xr:uid="{00000000-0005-0000-0000-0000742F0000}"/>
    <cellStyle name="표준 62 4" xfId="4389" xr:uid="{00000000-0005-0000-0000-0000752F0000}"/>
    <cellStyle name="표준 62 4 2" xfId="4590" xr:uid="{00000000-0005-0000-0000-0000762F0000}"/>
    <cellStyle name="표준 62 4 2 2" xfId="4888" xr:uid="{00000000-0005-0000-0000-0000772F0000}"/>
    <cellStyle name="표준 62 4 2 2 2" xfId="5772" xr:uid="{00000000-0005-0000-0000-0000782F0000}"/>
    <cellStyle name="표준 62 4 2 2 2 2" xfId="7540" xr:uid="{00000000-0005-0000-0000-0000792F0000}"/>
    <cellStyle name="표준 62 4 2 2 2 2 2" xfId="11124" xr:uid="{00000000-0005-0000-0000-00007A2F0000}"/>
    <cellStyle name="표준 62 4 2 2 2 2 2 2" xfId="18196" xr:uid="{00000000-0005-0000-0000-00007B2F0000}"/>
    <cellStyle name="표준 62 4 2 2 2 2 3" xfId="14660" xr:uid="{00000000-0005-0000-0000-00007C2F0000}"/>
    <cellStyle name="표준 62 4 2 2 2 3" xfId="9356" xr:uid="{00000000-0005-0000-0000-00007D2F0000}"/>
    <cellStyle name="표준 62 4 2 2 2 3 2" xfId="16428" xr:uid="{00000000-0005-0000-0000-00007E2F0000}"/>
    <cellStyle name="표준 62 4 2 2 2 4" xfId="12892" xr:uid="{00000000-0005-0000-0000-00007F2F0000}"/>
    <cellStyle name="표준 62 4 2 2 3" xfId="6656" xr:uid="{00000000-0005-0000-0000-0000802F0000}"/>
    <cellStyle name="표준 62 4 2 2 3 2" xfId="10240" xr:uid="{00000000-0005-0000-0000-0000812F0000}"/>
    <cellStyle name="표준 62 4 2 2 3 2 2" xfId="17312" xr:uid="{00000000-0005-0000-0000-0000822F0000}"/>
    <cellStyle name="표준 62 4 2 2 3 3" xfId="13776" xr:uid="{00000000-0005-0000-0000-0000832F0000}"/>
    <cellStyle name="표준 62 4 2 2 4" xfId="8472" xr:uid="{00000000-0005-0000-0000-0000842F0000}"/>
    <cellStyle name="표준 62 4 2 2 4 2" xfId="15544" xr:uid="{00000000-0005-0000-0000-0000852F0000}"/>
    <cellStyle name="표준 62 4 2 2 5" xfId="12008" xr:uid="{00000000-0005-0000-0000-0000862F0000}"/>
    <cellStyle name="표준 62 4 2 3" xfId="5184" xr:uid="{00000000-0005-0000-0000-0000872F0000}"/>
    <cellStyle name="표준 62 4 2 3 2" xfId="6068" xr:uid="{00000000-0005-0000-0000-0000882F0000}"/>
    <cellStyle name="표준 62 4 2 3 2 2" xfId="7836" xr:uid="{00000000-0005-0000-0000-0000892F0000}"/>
    <cellStyle name="표준 62 4 2 3 2 2 2" xfId="11420" xr:uid="{00000000-0005-0000-0000-00008A2F0000}"/>
    <cellStyle name="표준 62 4 2 3 2 2 2 2" xfId="18492" xr:uid="{00000000-0005-0000-0000-00008B2F0000}"/>
    <cellStyle name="표준 62 4 2 3 2 2 3" xfId="14956" xr:uid="{00000000-0005-0000-0000-00008C2F0000}"/>
    <cellStyle name="표준 62 4 2 3 2 3" xfId="9652" xr:uid="{00000000-0005-0000-0000-00008D2F0000}"/>
    <cellStyle name="표준 62 4 2 3 2 3 2" xfId="16724" xr:uid="{00000000-0005-0000-0000-00008E2F0000}"/>
    <cellStyle name="표준 62 4 2 3 2 4" xfId="13188" xr:uid="{00000000-0005-0000-0000-00008F2F0000}"/>
    <cellStyle name="표준 62 4 2 3 3" xfId="6952" xr:uid="{00000000-0005-0000-0000-0000902F0000}"/>
    <cellStyle name="표준 62 4 2 3 3 2" xfId="10536" xr:uid="{00000000-0005-0000-0000-0000912F0000}"/>
    <cellStyle name="표준 62 4 2 3 3 2 2" xfId="17608" xr:uid="{00000000-0005-0000-0000-0000922F0000}"/>
    <cellStyle name="표준 62 4 2 3 3 3" xfId="14072" xr:uid="{00000000-0005-0000-0000-0000932F0000}"/>
    <cellStyle name="표준 62 4 2 3 4" xfId="8768" xr:uid="{00000000-0005-0000-0000-0000942F0000}"/>
    <cellStyle name="표준 62 4 2 3 4 2" xfId="15840" xr:uid="{00000000-0005-0000-0000-0000952F0000}"/>
    <cellStyle name="표준 62 4 2 3 5" xfId="12304" xr:uid="{00000000-0005-0000-0000-0000962F0000}"/>
    <cellStyle name="표준 62 4 2 4" xfId="5478" xr:uid="{00000000-0005-0000-0000-0000972F0000}"/>
    <cellStyle name="표준 62 4 2 4 2" xfId="7246" xr:uid="{00000000-0005-0000-0000-0000982F0000}"/>
    <cellStyle name="표준 62 4 2 4 2 2" xfId="10830" xr:uid="{00000000-0005-0000-0000-0000992F0000}"/>
    <cellStyle name="표준 62 4 2 4 2 2 2" xfId="17902" xr:uid="{00000000-0005-0000-0000-00009A2F0000}"/>
    <cellStyle name="표준 62 4 2 4 2 3" xfId="14366" xr:uid="{00000000-0005-0000-0000-00009B2F0000}"/>
    <cellStyle name="표준 62 4 2 4 3" xfId="9062" xr:uid="{00000000-0005-0000-0000-00009C2F0000}"/>
    <cellStyle name="표준 62 4 2 4 3 2" xfId="16134" xr:uid="{00000000-0005-0000-0000-00009D2F0000}"/>
    <cellStyle name="표준 62 4 2 4 4" xfId="12598" xr:uid="{00000000-0005-0000-0000-00009E2F0000}"/>
    <cellStyle name="표준 62 4 2 5" xfId="6362" xr:uid="{00000000-0005-0000-0000-00009F2F0000}"/>
    <cellStyle name="표준 62 4 2 5 2" xfId="9946" xr:uid="{00000000-0005-0000-0000-0000A02F0000}"/>
    <cellStyle name="표준 62 4 2 5 2 2" xfId="17018" xr:uid="{00000000-0005-0000-0000-0000A12F0000}"/>
    <cellStyle name="표준 62 4 2 5 3" xfId="13482" xr:uid="{00000000-0005-0000-0000-0000A22F0000}"/>
    <cellStyle name="표준 62 4 2 6" xfId="8178" xr:uid="{00000000-0005-0000-0000-0000A32F0000}"/>
    <cellStyle name="표준 62 4 2 6 2" xfId="15250" xr:uid="{00000000-0005-0000-0000-0000A42F0000}"/>
    <cellStyle name="표준 62 4 2 7" xfId="11714" xr:uid="{00000000-0005-0000-0000-0000A52F0000}"/>
    <cellStyle name="표준 62 4 3" xfId="4804" xr:uid="{00000000-0005-0000-0000-0000A62F0000}"/>
    <cellStyle name="표준 62 4 3 2" xfId="5688" xr:uid="{00000000-0005-0000-0000-0000A72F0000}"/>
    <cellStyle name="표준 62 4 3 2 2" xfId="7456" xr:uid="{00000000-0005-0000-0000-0000A82F0000}"/>
    <cellStyle name="표준 62 4 3 2 2 2" xfId="11040" xr:uid="{00000000-0005-0000-0000-0000A92F0000}"/>
    <cellStyle name="표준 62 4 3 2 2 2 2" xfId="18112" xr:uid="{00000000-0005-0000-0000-0000AA2F0000}"/>
    <cellStyle name="표준 62 4 3 2 2 3" xfId="14576" xr:uid="{00000000-0005-0000-0000-0000AB2F0000}"/>
    <cellStyle name="표준 62 4 3 2 3" xfId="9272" xr:uid="{00000000-0005-0000-0000-0000AC2F0000}"/>
    <cellStyle name="표준 62 4 3 2 3 2" xfId="16344" xr:uid="{00000000-0005-0000-0000-0000AD2F0000}"/>
    <cellStyle name="표준 62 4 3 2 4" xfId="12808" xr:uid="{00000000-0005-0000-0000-0000AE2F0000}"/>
    <cellStyle name="표준 62 4 3 3" xfId="6572" xr:uid="{00000000-0005-0000-0000-0000AF2F0000}"/>
    <cellStyle name="표준 62 4 3 3 2" xfId="10156" xr:uid="{00000000-0005-0000-0000-0000B02F0000}"/>
    <cellStyle name="표준 62 4 3 3 2 2" xfId="17228" xr:uid="{00000000-0005-0000-0000-0000B12F0000}"/>
    <cellStyle name="표준 62 4 3 3 3" xfId="13692" xr:uid="{00000000-0005-0000-0000-0000B22F0000}"/>
    <cellStyle name="표준 62 4 3 4" xfId="8388" xr:uid="{00000000-0005-0000-0000-0000B32F0000}"/>
    <cellStyle name="표준 62 4 3 4 2" xfId="15460" xr:uid="{00000000-0005-0000-0000-0000B42F0000}"/>
    <cellStyle name="표준 62 4 3 5" xfId="11924" xr:uid="{00000000-0005-0000-0000-0000B52F0000}"/>
    <cellStyle name="표준 62 4 4" xfId="5100" xr:uid="{00000000-0005-0000-0000-0000B62F0000}"/>
    <cellStyle name="표준 62 4 4 2" xfId="5984" xr:uid="{00000000-0005-0000-0000-0000B72F0000}"/>
    <cellStyle name="표준 62 4 4 2 2" xfId="7752" xr:uid="{00000000-0005-0000-0000-0000B82F0000}"/>
    <cellStyle name="표준 62 4 4 2 2 2" xfId="11336" xr:uid="{00000000-0005-0000-0000-0000B92F0000}"/>
    <cellStyle name="표준 62 4 4 2 2 2 2" xfId="18408" xr:uid="{00000000-0005-0000-0000-0000BA2F0000}"/>
    <cellStyle name="표준 62 4 4 2 2 3" xfId="14872" xr:uid="{00000000-0005-0000-0000-0000BB2F0000}"/>
    <cellStyle name="표준 62 4 4 2 3" xfId="9568" xr:uid="{00000000-0005-0000-0000-0000BC2F0000}"/>
    <cellStyle name="표준 62 4 4 2 3 2" xfId="16640" xr:uid="{00000000-0005-0000-0000-0000BD2F0000}"/>
    <cellStyle name="표준 62 4 4 2 4" xfId="13104" xr:uid="{00000000-0005-0000-0000-0000BE2F0000}"/>
    <cellStyle name="표준 62 4 4 3" xfId="6868" xr:uid="{00000000-0005-0000-0000-0000BF2F0000}"/>
    <cellStyle name="표준 62 4 4 3 2" xfId="10452" xr:uid="{00000000-0005-0000-0000-0000C02F0000}"/>
    <cellStyle name="표준 62 4 4 3 2 2" xfId="17524" xr:uid="{00000000-0005-0000-0000-0000C12F0000}"/>
    <cellStyle name="표준 62 4 4 3 3" xfId="13988" xr:uid="{00000000-0005-0000-0000-0000C22F0000}"/>
    <cellStyle name="표준 62 4 4 4" xfId="8684" xr:uid="{00000000-0005-0000-0000-0000C32F0000}"/>
    <cellStyle name="표준 62 4 4 4 2" xfId="15756" xr:uid="{00000000-0005-0000-0000-0000C42F0000}"/>
    <cellStyle name="표준 62 4 4 5" xfId="12220" xr:uid="{00000000-0005-0000-0000-0000C52F0000}"/>
    <cellStyle name="표준 62 4 5" xfId="5394" xr:uid="{00000000-0005-0000-0000-0000C62F0000}"/>
    <cellStyle name="표준 62 4 5 2" xfId="7162" xr:uid="{00000000-0005-0000-0000-0000C72F0000}"/>
    <cellStyle name="표준 62 4 5 2 2" xfId="10746" xr:uid="{00000000-0005-0000-0000-0000C82F0000}"/>
    <cellStyle name="표준 62 4 5 2 2 2" xfId="17818" xr:uid="{00000000-0005-0000-0000-0000C92F0000}"/>
    <cellStyle name="표준 62 4 5 2 3" xfId="14282" xr:uid="{00000000-0005-0000-0000-0000CA2F0000}"/>
    <cellStyle name="표준 62 4 5 3" xfId="8978" xr:uid="{00000000-0005-0000-0000-0000CB2F0000}"/>
    <cellStyle name="표준 62 4 5 3 2" xfId="16050" xr:uid="{00000000-0005-0000-0000-0000CC2F0000}"/>
    <cellStyle name="표준 62 4 5 4" xfId="12514" xr:uid="{00000000-0005-0000-0000-0000CD2F0000}"/>
    <cellStyle name="표준 62 4 6" xfId="6278" xr:uid="{00000000-0005-0000-0000-0000CE2F0000}"/>
    <cellStyle name="표준 62 4 6 2" xfId="9862" xr:uid="{00000000-0005-0000-0000-0000CF2F0000}"/>
    <cellStyle name="표준 62 4 6 2 2" xfId="16934" xr:uid="{00000000-0005-0000-0000-0000D02F0000}"/>
    <cellStyle name="표준 62 4 6 3" xfId="13398" xr:uid="{00000000-0005-0000-0000-0000D12F0000}"/>
    <cellStyle name="표준 62 4 7" xfId="8089" xr:uid="{00000000-0005-0000-0000-0000D22F0000}"/>
    <cellStyle name="표준 62 4 7 2" xfId="15166" xr:uid="{00000000-0005-0000-0000-0000D32F0000}"/>
    <cellStyle name="표준 62 4 8" xfId="11630" xr:uid="{00000000-0005-0000-0000-0000D42F0000}"/>
    <cellStyle name="표준 62 5" xfId="4370" xr:uid="{00000000-0005-0000-0000-0000D52F0000}"/>
    <cellStyle name="표준 62 5 2" xfId="4571" xr:uid="{00000000-0005-0000-0000-0000D62F0000}"/>
    <cellStyle name="표준 62 5 2 2" xfId="4869" xr:uid="{00000000-0005-0000-0000-0000D72F0000}"/>
    <cellStyle name="표준 62 5 2 2 2" xfId="5753" xr:uid="{00000000-0005-0000-0000-0000D82F0000}"/>
    <cellStyle name="표준 62 5 2 2 2 2" xfId="7521" xr:uid="{00000000-0005-0000-0000-0000D92F0000}"/>
    <cellStyle name="표준 62 5 2 2 2 2 2" xfId="11105" xr:uid="{00000000-0005-0000-0000-0000DA2F0000}"/>
    <cellStyle name="표준 62 5 2 2 2 2 2 2" xfId="18177" xr:uid="{00000000-0005-0000-0000-0000DB2F0000}"/>
    <cellStyle name="표준 62 5 2 2 2 2 3" xfId="14641" xr:uid="{00000000-0005-0000-0000-0000DC2F0000}"/>
    <cellStyle name="표준 62 5 2 2 2 3" xfId="9337" xr:uid="{00000000-0005-0000-0000-0000DD2F0000}"/>
    <cellStyle name="표준 62 5 2 2 2 3 2" xfId="16409" xr:uid="{00000000-0005-0000-0000-0000DE2F0000}"/>
    <cellStyle name="표준 62 5 2 2 2 4" xfId="12873" xr:uid="{00000000-0005-0000-0000-0000DF2F0000}"/>
    <cellStyle name="표준 62 5 2 2 3" xfId="6637" xr:uid="{00000000-0005-0000-0000-0000E02F0000}"/>
    <cellStyle name="표준 62 5 2 2 3 2" xfId="10221" xr:uid="{00000000-0005-0000-0000-0000E12F0000}"/>
    <cellStyle name="표준 62 5 2 2 3 2 2" xfId="17293" xr:uid="{00000000-0005-0000-0000-0000E22F0000}"/>
    <cellStyle name="표준 62 5 2 2 3 3" xfId="13757" xr:uid="{00000000-0005-0000-0000-0000E32F0000}"/>
    <cellStyle name="표준 62 5 2 2 4" xfId="8453" xr:uid="{00000000-0005-0000-0000-0000E42F0000}"/>
    <cellStyle name="표준 62 5 2 2 4 2" xfId="15525" xr:uid="{00000000-0005-0000-0000-0000E52F0000}"/>
    <cellStyle name="표준 62 5 2 2 5" xfId="11989" xr:uid="{00000000-0005-0000-0000-0000E62F0000}"/>
    <cellStyle name="표준 62 5 2 3" xfId="5165" xr:uid="{00000000-0005-0000-0000-0000E72F0000}"/>
    <cellStyle name="표준 62 5 2 3 2" xfId="6049" xr:uid="{00000000-0005-0000-0000-0000E82F0000}"/>
    <cellStyle name="표준 62 5 2 3 2 2" xfId="7817" xr:uid="{00000000-0005-0000-0000-0000E92F0000}"/>
    <cellStyle name="표준 62 5 2 3 2 2 2" xfId="11401" xr:uid="{00000000-0005-0000-0000-0000EA2F0000}"/>
    <cellStyle name="표준 62 5 2 3 2 2 2 2" xfId="18473" xr:uid="{00000000-0005-0000-0000-0000EB2F0000}"/>
    <cellStyle name="표준 62 5 2 3 2 2 3" xfId="14937" xr:uid="{00000000-0005-0000-0000-0000EC2F0000}"/>
    <cellStyle name="표준 62 5 2 3 2 3" xfId="9633" xr:uid="{00000000-0005-0000-0000-0000ED2F0000}"/>
    <cellStyle name="표준 62 5 2 3 2 3 2" xfId="16705" xr:uid="{00000000-0005-0000-0000-0000EE2F0000}"/>
    <cellStyle name="표준 62 5 2 3 2 4" xfId="13169" xr:uid="{00000000-0005-0000-0000-0000EF2F0000}"/>
    <cellStyle name="표준 62 5 2 3 3" xfId="6933" xr:uid="{00000000-0005-0000-0000-0000F02F0000}"/>
    <cellStyle name="표준 62 5 2 3 3 2" xfId="10517" xr:uid="{00000000-0005-0000-0000-0000F12F0000}"/>
    <cellStyle name="표준 62 5 2 3 3 2 2" xfId="17589" xr:uid="{00000000-0005-0000-0000-0000F22F0000}"/>
    <cellStyle name="표준 62 5 2 3 3 3" xfId="14053" xr:uid="{00000000-0005-0000-0000-0000F32F0000}"/>
    <cellStyle name="표준 62 5 2 3 4" xfId="8749" xr:uid="{00000000-0005-0000-0000-0000F42F0000}"/>
    <cellStyle name="표준 62 5 2 3 4 2" xfId="15821" xr:uid="{00000000-0005-0000-0000-0000F52F0000}"/>
    <cellStyle name="표준 62 5 2 3 5" xfId="12285" xr:uid="{00000000-0005-0000-0000-0000F62F0000}"/>
    <cellStyle name="표준 62 5 2 4" xfId="5459" xr:uid="{00000000-0005-0000-0000-0000F72F0000}"/>
    <cellStyle name="표준 62 5 2 4 2" xfId="7227" xr:uid="{00000000-0005-0000-0000-0000F82F0000}"/>
    <cellStyle name="표준 62 5 2 4 2 2" xfId="10811" xr:uid="{00000000-0005-0000-0000-0000F92F0000}"/>
    <cellStyle name="표준 62 5 2 4 2 2 2" xfId="17883" xr:uid="{00000000-0005-0000-0000-0000FA2F0000}"/>
    <cellStyle name="표준 62 5 2 4 2 3" xfId="14347" xr:uid="{00000000-0005-0000-0000-0000FB2F0000}"/>
    <cellStyle name="표준 62 5 2 4 3" xfId="9043" xr:uid="{00000000-0005-0000-0000-0000FC2F0000}"/>
    <cellStyle name="표준 62 5 2 4 3 2" xfId="16115" xr:uid="{00000000-0005-0000-0000-0000FD2F0000}"/>
    <cellStyle name="표준 62 5 2 4 4" xfId="12579" xr:uid="{00000000-0005-0000-0000-0000FE2F0000}"/>
    <cellStyle name="표준 62 5 2 5" xfId="6343" xr:uid="{00000000-0005-0000-0000-0000FF2F0000}"/>
    <cellStyle name="표준 62 5 2 5 2" xfId="9927" xr:uid="{00000000-0005-0000-0000-000000300000}"/>
    <cellStyle name="표준 62 5 2 5 2 2" xfId="16999" xr:uid="{00000000-0005-0000-0000-000001300000}"/>
    <cellStyle name="표준 62 5 2 5 3" xfId="13463" xr:uid="{00000000-0005-0000-0000-000002300000}"/>
    <cellStyle name="표준 62 5 2 6" xfId="8159" xr:uid="{00000000-0005-0000-0000-000003300000}"/>
    <cellStyle name="표준 62 5 2 6 2" xfId="15231" xr:uid="{00000000-0005-0000-0000-000004300000}"/>
    <cellStyle name="표준 62 5 2 7" xfId="11695" xr:uid="{00000000-0005-0000-0000-000005300000}"/>
    <cellStyle name="표준 62 5 3" xfId="4785" xr:uid="{00000000-0005-0000-0000-000006300000}"/>
    <cellStyle name="표준 62 5 3 2" xfId="5669" xr:uid="{00000000-0005-0000-0000-000007300000}"/>
    <cellStyle name="표준 62 5 3 2 2" xfId="7437" xr:uid="{00000000-0005-0000-0000-000008300000}"/>
    <cellStyle name="표준 62 5 3 2 2 2" xfId="11021" xr:uid="{00000000-0005-0000-0000-000009300000}"/>
    <cellStyle name="표준 62 5 3 2 2 2 2" xfId="18093" xr:uid="{00000000-0005-0000-0000-00000A300000}"/>
    <cellStyle name="표준 62 5 3 2 2 3" xfId="14557" xr:uid="{00000000-0005-0000-0000-00000B300000}"/>
    <cellStyle name="표준 62 5 3 2 3" xfId="9253" xr:uid="{00000000-0005-0000-0000-00000C300000}"/>
    <cellStyle name="표준 62 5 3 2 3 2" xfId="16325" xr:uid="{00000000-0005-0000-0000-00000D300000}"/>
    <cellStyle name="표준 62 5 3 2 4" xfId="12789" xr:uid="{00000000-0005-0000-0000-00000E300000}"/>
    <cellStyle name="표준 62 5 3 3" xfId="6553" xr:uid="{00000000-0005-0000-0000-00000F300000}"/>
    <cellStyle name="표준 62 5 3 3 2" xfId="10137" xr:uid="{00000000-0005-0000-0000-000010300000}"/>
    <cellStyle name="표준 62 5 3 3 2 2" xfId="17209" xr:uid="{00000000-0005-0000-0000-000011300000}"/>
    <cellStyle name="표준 62 5 3 3 3" xfId="13673" xr:uid="{00000000-0005-0000-0000-000012300000}"/>
    <cellStyle name="표준 62 5 3 4" xfId="8369" xr:uid="{00000000-0005-0000-0000-000013300000}"/>
    <cellStyle name="표준 62 5 3 4 2" xfId="15441" xr:uid="{00000000-0005-0000-0000-000014300000}"/>
    <cellStyle name="표준 62 5 3 5" xfId="11905" xr:uid="{00000000-0005-0000-0000-000015300000}"/>
    <cellStyle name="표준 62 5 4" xfId="5081" xr:uid="{00000000-0005-0000-0000-000016300000}"/>
    <cellStyle name="표준 62 5 4 2" xfId="5965" xr:uid="{00000000-0005-0000-0000-000017300000}"/>
    <cellStyle name="표준 62 5 4 2 2" xfId="7733" xr:uid="{00000000-0005-0000-0000-000018300000}"/>
    <cellStyle name="표준 62 5 4 2 2 2" xfId="11317" xr:uid="{00000000-0005-0000-0000-000019300000}"/>
    <cellStyle name="표준 62 5 4 2 2 2 2" xfId="18389" xr:uid="{00000000-0005-0000-0000-00001A300000}"/>
    <cellStyle name="표준 62 5 4 2 2 3" xfId="14853" xr:uid="{00000000-0005-0000-0000-00001B300000}"/>
    <cellStyle name="표준 62 5 4 2 3" xfId="9549" xr:uid="{00000000-0005-0000-0000-00001C300000}"/>
    <cellStyle name="표준 62 5 4 2 3 2" xfId="16621" xr:uid="{00000000-0005-0000-0000-00001D300000}"/>
    <cellStyle name="표준 62 5 4 2 4" xfId="13085" xr:uid="{00000000-0005-0000-0000-00001E300000}"/>
    <cellStyle name="표준 62 5 4 3" xfId="6849" xr:uid="{00000000-0005-0000-0000-00001F300000}"/>
    <cellStyle name="표준 62 5 4 3 2" xfId="10433" xr:uid="{00000000-0005-0000-0000-000020300000}"/>
    <cellStyle name="표준 62 5 4 3 2 2" xfId="17505" xr:uid="{00000000-0005-0000-0000-000021300000}"/>
    <cellStyle name="표준 62 5 4 3 3" xfId="13969" xr:uid="{00000000-0005-0000-0000-000022300000}"/>
    <cellStyle name="표준 62 5 4 4" xfId="8665" xr:uid="{00000000-0005-0000-0000-000023300000}"/>
    <cellStyle name="표준 62 5 4 4 2" xfId="15737" xr:uid="{00000000-0005-0000-0000-000024300000}"/>
    <cellStyle name="표준 62 5 4 5" xfId="12201" xr:uid="{00000000-0005-0000-0000-000025300000}"/>
    <cellStyle name="표준 62 5 5" xfId="5375" xr:uid="{00000000-0005-0000-0000-000026300000}"/>
    <cellStyle name="표준 62 5 5 2" xfId="7143" xr:uid="{00000000-0005-0000-0000-000027300000}"/>
    <cellStyle name="표준 62 5 5 2 2" xfId="10727" xr:uid="{00000000-0005-0000-0000-000028300000}"/>
    <cellStyle name="표준 62 5 5 2 2 2" xfId="17799" xr:uid="{00000000-0005-0000-0000-000029300000}"/>
    <cellStyle name="표준 62 5 5 2 3" xfId="14263" xr:uid="{00000000-0005-0000-0000-00002A300000}"/>
    <cellStyle name="표준 62 5 5 3" xfId="8959" xr:uid="{00000000-0005-0000-0000-00002B300000}"/>
    <cellStyle name="표준 62 5 5 3 2" xfId="16031" xr:uid="{00000000-0005-0000-0000-00002C300000}"/>
    <cellStyle name="표준 62 5 5 4" xfId="12495" xr:uid="{00000000-0005-0000-0000-00002D300000}"/>
    <cellStyle name="표준 62 5 6" xfId="6259" xr:uid="{00000000-0005-0000-0000-00002E300000}"/>
    <cellStyle name="표준 62 5 6 2" xfId="9843" xr:uid="{00000000-0005-0000-0000-00002F300000}"/>
    <cellStyle name="표준 62 5 6 2 2" xfId="16915" xr:uid="{00000000-0005-0000-0000-000030300000}"/>
    <cellStyle name="표준 62 5 6 3" xfId="13379" xr:uid="{00000000-0005-0000-0000-000031300000}"/>
    <cellStyle name="표준 62 5 7" xfId="8070" xr:uid="{00000000-0005-0000-0000-000032300000}"/>
    <cellStyle name="표준 62 5 7 2" xfId="15147" xr:uid="{00000000-0005-0000-0000-000033300000}"/>
    <cellStyle name="표준 62 5 8" xfId="11611" xr:uid="{00000000-0005-0000-0000-000034300000}"/>
    <cellStyle name="표준 62 6" xfId="4402" xr:uid="{00000000-0005-0000-0000-000035300000}"/>
    <cellStyle name="표준 62 6 2" xfId="4603" xr:uid="{00000000-0005-0000-0000-000036300000}"/>
    <cellStyle name="표준 62 6 2 2" xfId="4901" xr:uid="{00000000-0005-0000-0000-000037300000}"/>
    <cellStyle name="표준 62 6 2 2 2" xfId="5785" xr:uid="{00000000-0005-0000-0000-000038300000}"/>
    <cellStyle name="표준 62 6 2 2 2 2" xfId="7553" xr:uid="{00000000-0005-0000-0000-000039300000}"/>
    <cellStyle name="표준 62 6 2 2 2 2 2" xfId="11137" xr:uid="{00000000-0005-0000-0000-00003A300000}"/>
    <cellStyle name="표준 62 6 2 2 2 2 2 2" xfId="18209" xr:uid="{00000000-0005-0000-0000-00003B300000}"/>
    <cellStyle name="표준 62 6 2 2 2 2 3" xfId="14673" xr:uid="{00000000-0005-0000-0000-00003C300000}"/>
    <cellStyle name="표준 62 6 2 2 2 3" xfId="9369" xr:uid="{00000000-0005-0000-0000-00003D300000}"/>
    <cellStyle name="표준 62 6 2 2 2 3 2" xfId="16441" xr:uid="{00000000-0005-0000-0000-00003E300000}"/>
    <cellStyle name="표준 62 6 2 2 2 4" xfId="12905" xr:uid="{00000000-0005-0000-0000-00003F300000}"/>
    <cellStyle name="표준 62 6 2 2 3" xfId="6669" xr:uid="{00000000-0005-0000-0000-000040300000}"/>
    <cellStyle name="표준 62 6 2 2 3 2" xfId="10253" xr:uid="{00000000-0005-0000-0000-000041300000}"/>
    <cellStyle name="표준 62 6 2 2 3 2 2" xfId="17325" xr:uid="{00000000-0005-0000-0000-000042300000}"/>
    <cellStyle name="표준 62 6 2 2 3 3" xfId="13789" xr:uid="{00000000-0005-0000-0000-000043300000}"/>
    <cellStyle name="표준 62 6 2 2 4" xfId="8485" xr:uid="{00000000-0005-0000-0000-000044300000}"/>
    <cellStyle name="표준 62 6 2 2 4 2" xfId="15557" xr:uid="{00000000-0005-0000-0000-000045300000}"/>
    <cellStyle name="표준 62 6 2 2 5" xfId="12021" xr:uid="{00000000-0005-0000-0000-000046300000}"/>
    <cellStyle name="표준 62 6 2 3" xfId="5197" xr:uid="{00000000-0005-0000-0000-000047300000}"/>
    <cellStyle name="표준 62 6 2 3 2" xfId="6081" xr:uid="{00000000-0005-0000-0000-000048300000}"/>
    <cellStyle name="표준 62 6 2 3 2 2" xfId="7849" xr:uid="{00000000-0005-0000-0000-000049300000}"/>
    <cellStyle name="표준 62 6 2 3 2 2 2" xfId="11433" xr:uid="{00000000-0005-0000-0000-00004A300000}"/>
    <cellStyle name="표준 62 6 2 3 2 2 2 2" xfId="18505" xr:uid="{00000000-0005-0000-0000-00004B300000}"/>
    <cellStyle name="표준 62 6 2 3 2 2 3" xfId="14969" xr:uid="{00000000-0005-0000-0000-00004C300000}"/>
    <cellStyle name="표준 62 6 2 3 2 3" xfId="9665" xr:uid="{00000000-0005-0000-0000-00004D300000}"/>
    <cellStyle name="표준 62 6 2 3 2 3 2" xfId="16737" xr:uid="{00000000-0005-0000-0000-00004E300000}"/>
    <cellStyle name="표준 62 6 2 3 2 4" xfId="13201" xr:uid="{00000000-0005-0000-0000-00004F300000}"/>
    <cellStyle name="표준 62 6 2 3 3" xfId="6965" xr:uid="{00000000-0005-0000-0000-000050300000}"/>
    <cellStyle name="표준 62 6 2 3 3 2" xfId="10549" xr:uid="{00000000-0005-0000-0000-000051300000}"/>
    <cellStyle name="표준 62 6 2 3 3 2 2" xfId="17621" xr:uid="{00000000-0005-0000-0000-000052300000}"/>
    <cellStyle name="표준 62 6 2 3 3 3" xfId="14085" xr:uid="{00000000-0005-0000-0000-000053300000}"/>
    <cellStyle name="표준 62 6 2 3 4" xfId="8781" xr:uid="{00000000-0005-0000-0000-000054300000}"/>
    <cellStyle name="표준 62 6 2 3 4 2" xfId="15853" xr:uid="{00000000-0005-0000-0000-000055300000}"/>
    <cellStyle name="표준 62 6 2 3 5" xfId="12317" xr:uid="{00000000-0005-0000-0000-000056300000}"/>
    <cellStyle name="표준 62 6 2 4" xfId="5491" xr:uid="{00000000-0005-0000-0000-000057300000}"/>
    <cellStyle name="표준 62 6 2 4 2" xfId="7259" xr:uid="{00000000-0005-0000-0000-000058300000}"/>
    <cellStyle name="표준 62 6 2 4 2 2" xfId="10843" xr:uid="{00000000-0005-0000-0000-000059300000}"/>
    <cellStyle name="표준 62 6 2 4 2 2 2" xfId="17915" xr:uid="{00000000-0005-0000-0000-00005A300000}"/>
    <cellStyle name="표준 62 6 2 4 2 3" xfId="14379" xr:uid="{00000000-0005-0000-0000-00005B300000}"/>
    <cellStyle name="표준 62 6 2 4 3" xfId="9075" xr:uid="{00000000-0005-0000-0000-00005C300000}"/>
    <cellStyle name="표준 62 6 2 4 3 2" xfId="16147" xr:uid="{00000000-0005-0000-0000-00005D300000}"/>
    <cellStyle name="표준 62 6 2 4 4" xfId="12611" xr:uid="{00000000-0005-0000-0000-00005E300000}"/>
    <cellStyle name="표준 62 6 2 5" xfId="6375" xr:uid="{00000000-0005-0000-0000-00005F300000}"/>
    <cellStyle name="표준 62 6 2 5 2" xfId="9959" xr:uid="{00000000-0005-0000-0000-000060300000}"/>
    <cellStyle name="표준 62 6 2 5 2 2" xfId="17031" xr:uid="{00000000-0005-0000-0000-000061300000}"/>
    <cellStyle name="표준 62 6 2 5 3" xfId="13495" xr:uid="{00000000-0005-0000-0000-000062300000}"/>
    <cellStyle name="표준 62 6 2 6" xfId="8191" xr:uid="{00000000-0005-0000-0000-000063300000}"/>
    <cellStyle name="표준 62 6 2 6 2" xfId="15263" xr:uid="{00000000-0005-0000-0000-000064300000}"/>
    <cellStyle name="표준 62 6 2 7" xfId="11727" xr:uid="{00000000-0005-0000-0000-000065300000}"/>
    <cellStyle name="표준 62 6 3" xfId="4817" xr:uid="{00000000-0005-0000-0000-000066300000}"/>
    <cellStyle name="표준 62 6 3 2" xfId="5701" xr:uid="{00000000-0005-0000-0000-000067300000}"/>
    <cellStyle name="표준 62 6 3 2 2" xfId="7469" xr:uid="{00000000-0005-0000-0000-000068300000}"/>
    <cellStyle name="표준 62 6 3 2 2 2" xfId="11053" xr:uid="{00000000-0005-0000-0000-000069300000}"/>
    <cellStyle name="표준 62 6 3 2 2 2 2" xfId="18125" xr:uid="{00000000-0005-0000-0000-00006A300000}"/>
    <cellStyle name="표준 62 6 3 2 2 3" xfId="14589" xr:uid="{00000000-0005-0000-0000-00006B300000}"/>
    <cellStyle name="표준 62 6 3 2 3" xfId="9285" xr:uid="{00000000-0005-0000-0000-00006C300000}"/>
    <cellStyle name="표준 62 6 3 2 3 2" xfId="16357" xr:uid="{00000000-0005-0000-0000-00006D300000}"/>
    <cellStyle name="표준 62 6 3 2 4" xfId="12821" xr:uid="{00000000-0005-0000-0000-00006E300000}"/>
    <cellStyle name="표준 62 6 3 3" xfId="6585" xr:uid="{00000000-0005-0000-0000-00006F300000}"/>
    <cellStyle name="표준 62 6 3 3 2" xfId="10169" xr:uid="{00000000-0005-0000-0000-000070300000}"/>
    <cellStyle name="표준 62 6 3 3 2 2" xfId="17241" xr:uid="{00000000-0005-0000-0000-000071300000}"/>
    <cellStyle name="표준 62 6 3 3 3" xfId="13705" xr:uid="{00000000-0005-0000-0000-000072300000}"/>
    <cellStyle name="표준 62 6 3 4" xfId="8401" xr:uid="{00000000-0005-0000-0000-000073300000}"/>
    <cellStyle name="표준 62 6 3 4 2" xfId="15473" xr:uid="{00000000-0005-0000-0000-000074300000}"/>
    <cellStyle name="표준 62 6 3 5" xfId="11937" xr:uid="{00000000-0005-0000-0000-000075300000}"/>
    <cellStyle name="표준 62 6 4" xfId="5113" xr:uid="{00000000-0005-0000-0000-000076300000}"/>
    <cellStyle name="표준 62 6 4 2" xfId="5997" xr:uid="{00000000-0005-0000-0000-000077300000}"/>
    <cellStyle name="표준 62 6 4 2 2" xfId="7765" xr:uid="{00000000-0005-0000-0000-000078300000}"/>
    <cellStyle name="표준 62 6 4 2 2 2" xfId="11349" xr:uid="{00000000-0005-0000-0000-000079300000}"/>
    <cellStyle name="표준 62 6 4 2 2 2 2" xfId="18421" xr:uid="{00000000-0005-0000-0000-00007A300000}"/>
    <cellStyle name="표준 62 6 4 2 2 3" xfId="14885" xr:uid="{00000000-0005-0000-0000-00007B300000}"/>
    <cellStyle name="표준 62 6 4 2 3" xfId="9581" xr:uid="{00000000-0005-0000-0000-00007C300000}"/>
    <cellStyle name="표준 62 6 4 2 3 2" xfId="16653" xr:uid="{00000000-0005-0000-0000-00007D300000}"/>
    <cellStyle name="표준 62 6 4 2 4" xfId="13117" xr:uid="{00000000-0005-0000-0000-00007E300000}"/>
    <cellStyle name="표준 62 6 4 3" xfId="6881" xr:uid="{00000000-0005-0000-0000-00007F300000}"/>
    <cellStyle name="표준 62 6 4 3 2" xfId="10465" xr:uid="{00000000-0005-0000-0000-000080300000}"/>
    <cellStyle name="표준 62 6 4 3 2 2" xfId="17537" xr:uid="{00000000-0005-0000-0000-000081300000}"/>
    <cellStyle name="표준 62 6 4 3 3" xfId="14001" xr:uid="{00000000-0005-0000-0000-000082300000}"/>
    <cellStyle name="표준 62 6 4 4" xfId="8697" xr:uid="{00000000-0005-0000-0000-000083300000}"/>
    <cellStyle name="표준 62 6 4 4 2" xfId="15769" xr:uid="{00000000-0005-0000-0000-000084300000}"/>
    <cellStyle name="표준 62 6 4 5" xfId="12233" xr:uid="{00000000-0005-0000-0000-000085300000}"/>
    <cellStyle name="표준 62 6 5" xfId="5407" xr:uid="{00000000-0005-0000-0000-000086300000}"/>
    <cellStyle name="표준 62 6 5 2" xfId="7175" xr:uid="{00000000-0005-0000-0000-000087300000}"/>
    <cellStyle name="표준 62 6 5 2 2" xfId="10759" xr:uid="{00000000-0005-0000-0000-000088300000}"/>
    <cellStyle name="표준 62 6 5 2 2 2" xfId="17831" xr:uid="{00000000-0005-0000-0000-000089300000}"/>
    <cellStyle name="표준 62 6 5 2 3" xfId="14295" xr:uid="{00000000-0005-0000-0000-00008A300000}"/>
    <cellStyle name="표준 62 6 5 3" xfId="8991" xr:uid="{00000000-0005-0000-0000-00008B300000}"/>
    <cellStyle name="표준 62 6 5 3 2" xfId="16063" xr:uid="{00000000-0005-0000-0000-00008C300000}"/>
    <cellStyle name="표준 62 6 5 4" xfId="12527" xr:uid="{00000000-0005-0000-0000-00008D300000}"/>
    <cellStyle name="표준 62 6 6" xfId="6291" xr:uid="{00000000-0005-0000-0000-00008E300000}"/>
    <cellStyle name="표준 62 6 6 2" xfId="9875" xr:uid="{00000000-0005-0000-0000-00008F300000}"/>
    <cellStyle name="표준 62 6 6 2 2" xfId="16947" xr:uid="{00000000-0005-0000-0000-000090300000}"/>
    <cellStyle name="표준 62 6 6 3" xfId="13411" xr:uid="{00000000-0005-0000-0000-000091300000}"/>
    <cellStyle name="표준 62 6 7" xfId="8102" xr:uid="{00000000-0005-0000-0000-000092300000}"/>
    <cellStyle name="표준 62 6 7 2" xfId="15179" xr:uid="{00000000-0005-0000-0000-000093300000}"/>
    <cellStyle name="표준 62 6 8" xfId="11643" xr:uid="{00000000-0005-0000-0000-000094300000}"/>
    <cellStyle name="표준 62 7" xfId="4376" xr:uid="{00000000-0005-0000-0000-000095300000}"/>
    <cellStyle name="표준 62 7 2" xfId="4577" xr:uid="{00000000-0005-0000-0000-000096300000}"/>
    <cellStyle name="표준 62 7 2 2" xfId="4875" xr:uid="{00000000-0005-0000-0000-000097300000}"/>
    <cellStyle name="표준 62 7 2 2 2" xfId="5759" xr:uid="{00000000-0005-0000-0000-000098300000}"/>
    <cellStyle name="표준 62 7 2 2 2 2" xfId="7527" xr:uid="{00000000-0005-0000-0000-000099300000}"/>
    <cellStyle name="표준 62 7 2 2 2 2 2" xfId="11111" xr:uid="{00000000-0005-0000-0000-00009A300000}"/>
    <cellStyle name="표준 62 7 2 2 2 2 2 2" xfId="18183" xr:uid="{00000000-0005-0000-0000-00009B300000}"/>
    <cellStyle name="표준 62 7 2 2 2 2 3" xfId="14647" xr:uid="{00000000-0005-0000-0000-00009C300000}"/>
    <cellStyle name="표준 62 7 2 2 2 3" xfId="9343" xr:uid="{00000000-0005-0000-0000-00009D300000}"/>
    <cellStyle name="표준 62 7 2 2 2 3 2" xfId="16415" xr:uid="{00000000-0005-0000-0000-00009E300000}"/>
    <cellStyle name="표준 62 7 2 2 2 4" xfId="12879" xr:uid="{00000000-0005-0000-0000-00009F300000}"/>
    <cellStyle name="표준 62 7 2 2 3" xfId="6643" xr:uid="{00000000-0005-0000-0000-0000A0300000}"/>
    <cellStyle name="표준 62 7 2 2 3 2" xfId="10227" xr:uid="{00000000-0005-0000-0000-0000A1300000}"/>
    <cellStyle name="표준 62 7 2 2 3 2 2" xfId="17299" xr:uid="{00000000-0005-0000-0000-0000A2300000}"/>
    <cellStyle name="표준 62 7 2 2 3 3" xfId="13763" xr:uid="{00000000-0005-0000-0000-0000A3300000}"/>
    <cellStyle name="표준 62 7 2 2 4" xfId="8459" xr:uid="{00000000-0005-0000-0000-0000A4300000}"/>
    <cellStyle name="표준 62 7 2 2 4 2" xfId="15531" xr:uid="{00000000-0005-0000-0000-0000A5300000}"/>
    <cellStyle name="표준 62 7 2 2 5" xfId="11995" xr:uid="{00000000-0005-0000-0000-0000A6300000}"/>
    <cellStyle name="표준 62 7 2 3" xfId="5171" xr:uid="{00000000-0005-0000-0000-0000A7300000}"/>
    <cellStyle name="표준 62 7 2 3 2" xfId="6055" xr:uid="{00000000-0005-0000-0000-0000A8300000}"/>
    <cellStyle name="표준 62 7 2 3 2 2" xfId="7823" xr:uid="{00000000-0005-0000-0000-0000A9300000}"/>
    <cellStyle name="표준 62 7 2 3 2 2 2" xfId="11407" xr:uid="{00000000-0005-0000-0000-0000AA300000}"/>
    <cellStyle name="표준 62 7 2 3 2 2 2 2" xfId="18479" xr:uid="{00000000-0005-0000-0000-0000AB300000}"/>
    <cellStyle name="표준 62 7 2 3 2 2 3" xfId="14943" xr:uid="{00000000-0005-0000-0000-0000AC300000}"/>
    <cellStyle name="표준 62 7 2 3 2 3" xfId="9639" xr:uid="{00000000-0005-0000-0000-0000AD300000}"/>
    <cellStyle name="표준 62 7 2 3 2 3 2" xfId="16711" xr:uid="{00000000-0005-0000-0000-0000AE300000}"/>
    <cellStyle name="표준 62 7 2 3 2 4" xfId="13175" xr:uid="{00000000-0005-0000-0000-0000AF300000}"/>
    <cellStyle name="표준 62 7 2 3 3" xfId="6939" xr:uid="{00000000-0005-0000-0000-0000B0300000}"/>
    <cellStyle name="표준 62 7 2 3 3 2" xfId="10523" xr:uid="{00000000-0005-0000-0000-0000B1300000}"/>
    <cellStyle name="표준 62 7 2 3 3 2 2" xfId="17595" xr:uid="{00000000-0005-0000-0000-0000B2300000}"/>
    <cellStyle name="표준 62 7 2 3 3 3" xfId="14059" xr:uid="{00000000-0005-0000-0000-0000B3300000}"/>
    <cellStyle name="표준 62 7 2 3 4" xfId="8755" xr:uid="{00000000-0005-0000-0000-0000B4300000}"/>
    <cellStyle name="표준 62 7 2 3 4 2" xfId="15827" xr:uid="{00000000-0005-0000-0000-0000B5300000}"/>
    <cellStyle name="표준 62 7 2 3 5" xfId="12291" xr:uid="{00000000-0005-0000-0000-0000B6300000}"/>
    <cellStyle name="표준 62 7 2 4" xfId="5465" xr:uid="{00000000-0005-0000-0000-0000B7300000}"/>
    <cellStyle name="표준 62 7 2 4 2" xfId="7233" xr:uid="{00000000-0005-0000-0000-0000B8300000}"/>
    <cellStyle name="표준 62 7 2 4 2 2" xfId="10817" xr:uid="{00000000-0005-0000-0000-0000B9300000}"/>
    <cellStyle name="표준 62 7 2 4 2 2 2" xfId="17889" xr:uid="{00000000-0005-0000-0000-0000BA300000}"/>
    <cellStyle name="표준 62 7 2 4 2 3" xfId="14353" xr:uid="{00000000-0005-0000-0000-0000BB300000}"/>
    <cellStyle name="표준 62 7 2 4 3" xfId="9049" xr:uid="{00000000-0005-0000-0000-0000BC300000}"/>
    <cellStyle name="표준 62 7 2 4 3 2" xfId="16121" xr:uid="{00000000-0005-0000-0000-0000BD300000}"/>
    <cellStyle name="표준 62 7 2 4 4" xfId="12585" xr:uid="{00000000-0005-0000-0000-0000BE300000}"/>
    <cellStyle name="표준 62 7 2 5" xfId="6349" xr:uid="{00000000-0005-0000-0000-0000BF300000}"/>
    <cellStyle name="표준 62 7 2 5 2" xfId="9933" xr:uid="{00000000-0005-0000-0000-0000C0300000}"/>
    <cellStyle name="표준 62 7 2 5 2 2" xfId="17005" xr:uid="{00000000-0005-0000-0000-0000C1300000}"/>
    <cellStyle name="표준 62 7 2 5 3" xfId="13469" xr:uid="{00000000-0005-0000-0000-0000C2300000}"/>
    <cellStyle name="표준 62 7 2 6" xfId="8165" xr:uid="{00000000-0005-0000-0000-0000C3300000}"/>
    <cellStyle name="표준 62 7 2 6 2" xfId="15237" xr:uid="{00000000-0005-0000-0000-0000C4300000}"/>
    <cellStyle name="표준 62 7 2 7" xfId="11701" xr:uid="{00000000-0005-0000-0000-0000C5300000}"/>
    <cellStyle name="표준 62 7 3" xfId="4791" xr:uid="{00000000-0005-0000-0000-0000C6300000}"/>
    <cellStyle name="표준 62 7 3 2" xfId="5675" xr:uid="{00000000-0005-0000-0000-0000C7300000}"/>
    <cellStyle name="표준 62 7 3 2 2" xfId="7443" xr:uid="{00000000-0005-0000-0000-0000C8300000}"/>
    <cellStyle name="표준 62 7 3 2 2 2" xfId="11027" xr:uid="{00000000-0005-0000-0000-0000C9300000}"/>
    <cellStyle name="표준 62 7 3 2 2 2 2" xfId="18099" xr:uid="{00000000-0005-0000-0000-0000CA300000}"/>
    <cellStyle name="표준 62 7 3 2 2 3" xfId="14563" xr:uid="{00000000-0005-0000-0000-0000CB300000}"/>
    <cellStyle name="표준 62 7 3 2 3" xfId="9259" xr:uid="{00000000-0005-0000-0000-0000CC300000}"/>
    <cellStyle name="표준 62 7 3 2 3 2" xfId="16331" xr:uid="{00000000-0005-0000-0000-0000CD300000}"/>
    <cellStyle name="표준 62 7 3 2 4" xfId="12795" xr:uid="{00000000-0005-0000-0000-0000CE300000}"/>
    <cellStyle name="표준 62 7 3 3" xfId="6559" xr:uid="{00000000-0005-0000-0000-0000CF300000}"/>
    <cellStyle name="표준 62 7 3 3 2" xfId="10143" xr:uid="{00000000-0005-0000-0000-0000D0300000}"/>
    <cellStyle name="표준 62 7 3 3 2 2" xfId="17215" xr:uid="{00000000-0005-0000-0000-0000D1300000}"/>
    <cellStyle name="표준 62 7 3 3 3" xfId="13679" xr:uid="{00000000-0005-0000-0000-0000D2300000}"/>
    <cellStyle name="표준 62 7 3 4" xfId="8375" xr:uid="{00000000-0005-0000-0000-0000D3300000}"/>
    <cellStyle name="표준 62 7 3 4 2" xfId="15447" xr:uid="{00000000-0005-0000-0000-0000D4300000}"/>
    <cellStyle name="표준 62 7 3 5" xfId="11911" xr:uid="{00000000-0005-0000-0000-0000D5300000}"/>
    <cellStyle name="표준 62 7 4" xfId="5087" xr:uid="{00000000-0005-0000-0000-0000D6300000}"/>
    <cellStyle name="표준 62 7 4 2" xfId="5971" xr:uid="{00000000-0005-0000-0000-0000D7300000}"/>
    <cellStyle name="표준 62 7 4 2 2" xfId="7739" xr:uid="{00000000-0005-0000-0000-0000D8300000}"/>
    <cellStyle name="표준 62 7 4 2 2 2" xfId="11323" xr:uid="{00000000-0005-0000-0000-0000D9300000}"/>
    <cellStyle name="표준 62 7 4 2 2 2 2" xfId="18395" xr:uid="{00000000-0005-0000-0000-0000DA300000}"/>
    <cellStyle name="표준 62 7 4 2 2 3" xfId="14859" xr:uid="{00000000-0005-0000-0000-0000DB300000}"/>
    <cellStyle name="표준 62 7 4 2 3" xfId="9555" xr:uid="{00000000-0005-0000-0000-0000DC300000}"/>
    <cellStyle name="표준 62 7 4 2 3 2" xfId="16627" xr:uid="{00000000-0005-0000-0000-0000DD300000}"/>
    <cellStyle name="표준 62 7 4 2 4" xfId="13091" xr:uid="{00000000-0005-0000-0000-0000DE300000}"/>
    <cellStyle name="표준 62 7 4 3" xfId="6855" xr:uid="{00000000-0005-0000-0000-0000DF300000}"/>
    <cellStyle name="표준 62 7 4 3 2" xfId="10439" xr:uid="{00000000-0005-0000-0000-0000E0300000}"/>
    <cellStyle name="표준 62 7 4 3 2 2" xfId="17511" xr:uid="{00000000-0005-0000-0000-0000E1300000}"/>
    <cellStyle name="표준 62 7 4 3 3" xfId="13975" xr:uid="{00000000-0005-0000-0000-0000E2300000}"/>
    <cellStyle name="표준 62 7 4 4" xfId="8671" xr:uid="{00000000-0005-0000-0000-0000E3300000}"/>
    <cellStyle name="표준 62 7 4 4 2" xfId="15743" xr:uid="{00000000-0005-0000-0000-0000E4300000}"/>
    <cellStyle name="표준 62 7 4 5" xfId="12207" xr:uid="{00000000-0005-0000-0000-0000E5300000}"/>
    <cellStyle name="표준 62 7 5" xfId="5381" xr:uid="{00000000-0005-0000-0000-0000E6300000}"/>
    <cellStyle name="표준 62 7 5 2" xfId="7149" xr:uid="{00000000-0005-0000-0000-0000E7300000}"/>
    <cellStyle name="표준 62 7 5 2 2" xfId="10733" xr:uid="{00000000-0005-0000-0000-0000E8300000}"/>
    <cellStyle name="표준 62 7 5 2 2 2" xfId="17805" xr:uid="{00000000-0005-0000-0000-0000E9300000}"/>
    <cellStyle name="표준 62 7 5 2 3" xfId="14269" xr:uid="{00000000-0005-0000-0000-0000EA300000}"/>
    <cellStyle name="표준 62 7 5 3" xfId="8965" xr:uid="{00000000-0005-0000-0000-0000EB300000}"/>
    <cellStyle name="표준 62 7 5 3 2" xfId="16037" xr:uid="{00000000-0005-0000-0000-0000EC300000}"/>
    <cellStyle name="표준 62 7 5 4" xfId="12501" xr:uid="{00000000-0005-0000-0000-0000ED300000}"/>
    <cellStyle name="표준 62 7 6" xfId="6265" xr:uid="{00000000-0005-0000-0000-0000EE300000}"/>
    <cellStyle name="표준 62 7 6 2" xfId="9849" xr:uid="{00000000-0005-0000-0000-0000EF300000}"/>
    <cellStyle name="표준 62 7 6 2 2" xfId="16921" xr:uid="{00000000-0005-0000-0000-0000F0300000}"/>
    <cellStyle name="표준 62 7 6 3" xfId="13385" xr:uid="{00000000-0005-0000-0000-0000F1300000}"/>
    <cellStyle name="표준 62 7 7" xfId="8076" xr:uid="{00000000-0005-0000-0000-0000F2300000}"/>
    <cellStyle name="표준 62 7 7 2" xfId="15153" xr:uid="{00000000-0005-0000-0000-0000F3300000}"/>
    <cellStyle name="표준 62 7 8" xfId="11617" xr:uid="{00000000-0005-0000-0000-0000F4300000}"/>
    <cellStyle name="표준 62 8" xfId="4383" xr:uid="{00000000-0005-0000-0000-0000F5300000}"/>
    <cellStyle name="표준 62 8 2" xfId="4584" xr:uid="{00000000-0005-0000-0000-0000F6300000}"/>
    <cellStyle name="표준 62 8 2 2" xfId="4882" xr:uid="{00000000-0005-0000-0000-0000F7300000}"/>
    <cellStyle name="표준 62 8 2 2 2" xfId="5766" xr:uid="{00000000-0005-0000-0000-0000F8300000}"/>
    <cellStyle name="표준 62 8 2 2 2 2" xfId="7534" xr:uid="{00000000-0005-0000-0000-0000F9300000}"/>
    <cellStyle name="표준 62 8 2 2 2 2 2" xfId="11118" xr:uid="{00000000-0005-0000-0000-0000FA300000}"/>
    <cellStyle name="표준 62 8 2 2 2 2 2 2" xfId="18190" xr:uid="{00000000-0005-0000-0000-0000FB300000}"/>
    <cellStyle name="표준 62 8 2 2 2 2 3" xfId="14654" xr:uid="{00000000-0005-0000-0000-0000FC300000}"/>
    <cellStyle name="표준 62 8 2 2 2 3" xfId="9350" xr:uid="{00000000-0005-0000-0000-0000FD300000}"/>
    <cellStyle name="표준 62 8 2 2 2 3 2" xfId="16422" xr:uid="{00000000-0005-0000-0000-0000FE300000}"/>
    <cellStyle name="표준 62 8 2 2 2 4" xfId="12886" xr:uid="{00000000-0005-0000-0000-0000FF300000}"/>
    <cellStyle name="표준 62 8 2 2 3" xfId="6650" xr:uid="{00000000-0005-0000-0000-000000310000}"/>
    <cellStyle name="표준 62 8 2 2 3 2" xfId="10234" xr:uid="{00000000-0005-0000-0000-000001310000}"/>
    <cellStyle name="표준 62 8 2 2 3 2 2" xfId="17306" xr:uid="{00000000-0005-0000-0000-000002310000}"/>
    <cellStyle name="표준 62 8 2 2 3 3" xfId="13770" xr:uid="{00000000-0005-0000-0000-000003310000}"/>
    <cellStyle name="표준 62 8 2 2 4" xfId="8466" xr:uid="{00000000-0005-0000-0000-000004310000}"/>
    <cellStyle name="표준 62 8 2 2 4 2" xfId="15538" xr:uid="{00000000-0005-0000-0000-000005310000}"/>
    <cellStyle name="표준 62 8 2 2 5" xfId="12002" xr:uid="{00000000-0005-0000-0000-000006310000}"/>
    <cellStyle name="표준 62 8 2 3" xfId="5178" xr:uid="{00000000-0005-0000-0000-000007310000}"/>
    <cellStyle name="표준 62 8 2 3 2" xfId="6062" xr:uid="{00000000-0005-0000-0000-000008310000}"/>
    <cellStyle name="표준 62 8 2 3 2 2" xfId="7830" xr:uid="{00000000-0005-0000-0000-000009310000}"/>
    <cellStyle name="표준 62 8 2 3 2 2 2" xfId="11414" xr:uid="{00000000-0005-0000-0000-00000A310000}"/>
    <cellStyle name="표준 62 8 2 3 2 2 2 2" xfId="18486" xr:uid="{00000000-0005-0000-0000-00000B310000}"/>
    <cellStyle name="표준 62 8 2 3 2 2 3" xfId="14950" xr:uid="{00000000-0005-0000-0000-00000C310000}"/>
    <cellStyle name="표준 62 8 2 3 2 3" xfId="9646" xr:uid="{00000000-0005-0000-0000-00000D310000}"/>
    <cellStyle name="표준 62 8 2 3 2 3 2" xfId="16718" xr:uid="{00000000-0005-0000-0000-00000E310000}"/>
    <cellStyle name="표준 62 8 2 3 2 4" xfId="13182" xr:uid="{00000000-0005-0000-0000-00000F310000}"/>
    <cellStyle name="표준 62 8 2 3 3" xfId="6946" xr:uid="{00000000-0005-0000-0000-000010310000}"/>
    <cellStyle name="표준 62 8 2 3 3 2" xfId="10530" xr:uid="{00000000-0005-0000-0000-000011310000}"/>
    <cellStyle name="표준 62 8 2 3 3 2 2" xfId="17602" xr:uid="{00000000-0005-0000-0000-000012310000}"/>
    <cellStyle name="표준 62 8 2 3 3 3" xfId="14066" xr:uid="{00000000-0005-0000-0000-000013310000}"/>
    <cellStyle name="표준 62 8 2 3 4" xfId="8762" xr:uid="{00000000-0005-0000-0000-000014310000}"/>
    <cellStyle name="표준 62 8 2 3 4 2" xfId="15834" xr:uid="{00000000-0005-0000-0000-000015310000}"/>
    <cellStyle name="표준 62 8 2 3 5" xfId="12298" xr:uid="{00000000-0005-0000-0000-000016310000}"/>
    <cellStyle name="표준 62 8 2 4" xfId="5472" xr:uid="{00000000-0005-0000-0000-000017310000}"/>
    <cellStyle name="표준 62 8 2 4 2" xfId="7240" xr:uid="{00000000-0005-0000-0000-000018310000}"/>
    <cellStyle name="표준 62 8 2 4 2 2" xfId="10824" xr:uid="{00000000-0005-0000-0000-000019310000}"/>
    <cellStyle name="표준 62 8 2 4 2 2 2" xfId="17896" xr:uid="{00000000-0005-0000-0000-00001A310000}"/>
    <cellStyle name="표준 62 8 2 4 2 3" xfId="14360" xr:uid="{00000000-0005-0000-0000-00001B310000}"/>
    <cellStyle name="표준 62 8 2 4 3" xfId="9056" xr:uid="{00000000-0005-0000-0000-00001C310000}"/>
    <cellStyle name="표준 62 8 2 4 3 2" xfId="16128" xr:uid="{00000000-0005-0000-0000-00001D310000}"/>
    <cellStyle name="표준 62 8 2 4 4" xfId="12592" xr:uid="{00000000-0005-0000-0000-00001E310000}"/>
    <cellStyle name="표준 62 8 2 5" xfId="6356" xr:uid="{00000000-0005-0000-0000-00001F310000}"/>
    <cellStyle name="표준 62 8 2 5 2" xfId="9940" xr:uid="{00000000-0005-0000-0000-000020310000}"/>
    <cellStyle name="표준 62 8 2 5 2 2" xfId="17012" xr:uid="{00000000-0005-0000-0000-000021310000}"/>
    <cellStyle name="표준 62 8 2 5 3" xfId="13476" xr:uid="{00000000-0005-0000-0000-000022310000}"/>
    <cellStyle name="표준 62 8 2 6" xfId="8172" xr:uid="{00000000-0005-0000-0000-000023310000}"/>
    <cellStyle name="표준 62 8 2 6 2" xfId="15244" xr:uid="{00000000-0005-0000-0000-000024310000}"/>
    <cellStyle name="표준 62 8 2 7" xfId="11708" xr:uid="{00000000-0005-0000-0000-000025310000}"/>
    <cellStyle name="표준 62 8 3" xfId="4798" xr:uid="{00000000-0005-0000-0000-000026310000}"/>
    <cellStyle name="표준 62 8 3 2" xfId="5682" xr:uid="{00000000-0005-0000-0000-000027310000}"/>
    <cellStyle name="표준 62 8 3 2 2" xfId="7450" xr:uid="{00000000-0005-0000-0000-000028310000}"/>
    <cellStyle name="표준 62 8 3 2 2 2" xfId="11034" xr:uid="{00000000-0005-0000-0000-000029310000}"/>
    <cellStyle name="표준 62 8 3 2 2 2 2" xfId="18106" xr:uid="{00000000-0005-0000-0000-00002A310000}"/>
    <cellStyle name="표준 62 8 3 2 2 3" xfId="14570" xr:uid="{00000000-0005-0000-0000-00002B310000}"/>
    <cellStyle name="표준 62 8 3 2 3" xfId="9266" xr:uid="{00000000-0005-0000-0000-00002C310000}"/>
    <cellStyle name="표준 62 8 3 2 3 2" xfId="16338" xr:uid="{00000000-0005-0000-0000-00002D310000}"/>
    <cellStyle name="표준 62 8 3 2 4" xfId="12802" xr:uid="{00000000-0005-0000-0000-00002E310000}"/>
    <cellStyle name="표준 62 8 3 3" xfId="6566" xr:uid="{00000000-0005-0000-0000-00002F310000}"/>
    <cellStyle name="표준 62 8 3 3 2" xfId="10150" xr:uid="{00000000-0005-0000-0000-000030310000}"/>
    <cellStyle name="표준 62 8 3 3 2 2" xfId="17222" xr:uid="{00000000-0005-0000-0000-000031310000}"/>
    <cellStyle name="표준 62 8 3 3 3" xfId="13686" xr:uid="{00000000-0005-0000-0000-000032310000}"/>
    <cellStyle name="표준 62 8 3 4" xfId="8382" xr:uid="{00000000-0005-0000-0000-000033310000}"/>
    <cellStyle name="표준 62 8 3 4 2" xfId="15454" xr:uid="{00000000-0005-0000-0000-000034310000}"/>
    <cellStyle name="표준 62 8 3 5" xfId="11918" xr:uid="{00000000-0005-0000-0000-000035310000}"/>
    <cellStyle name="표준 62 8 4" xfId="5094" xr:uid="{00000000-0005-0000-0000-000036310000}"/>
    <cellStyle name="표준 62 8 4 2" xfId="5978" xr:uid="{00000000-0005-0000-0000-000037310000}"/>
    <cellStyle name="표준 62 8 4 2 2" xfId="7746" xr:uid="{00000000-0005-0000-0000-000038310000}"/>
    <cellStyle name="표준 62 8 4 2 2 2" xfId="11330" xr:uid="{00000000-0005-0000-0000-000039310000}"/>
    <cellStyle name="표준 62 8 4 2 2 2 2" xfId="18402" xr:uid="{00000000-0005-0000-0000-00003A310000}"/>
    <cellStyle name="표준 62 8 4 2 2 3" xfId="14866" xr:uid="{00000000-0005-0000-0000-00003B310000}"/>
    <cellStyle name="표준 62 8 4 2 3" xfId="9562" xr:uid="{00000000-0005-0000-0000-00003C310000}"/>
    <cellStyle name="표준 62 8 4 2 3 2" xfId="16634" xr:uid="{00000000-0005-0000-0000-00003D310000}"/>
    <cellStyle name="표준 62 8 4 2 4" xfId="13098" xr:uid="{00000000-0005-0000-0000-00003E310000}"/>
    <cellStyle name="표준 62 8 4 3" xfId="6862" xr:uid="{00000000-0005-0000-0000-00003F310000}"/>
    <cellStyle name="표준 62 8 4 3 2" xfId="10446" xr:uid="{00000000-0005-0000-0000-000040310000}"/>
    <cellStyle name="표준 62 8 4 3 2 2" xfId="17518" xr:uid="{00000000-0005-0000-0000-000041310000}"/>
    <cellStyle name="표준 62 8 4 3 3" xfId="13982" xr:uid="{00000000-0005-0000-0000-000042310000}"/>
    <cellStyle name="표준 62 8 4 4" xfId="8678" xr:uid="{00000000-0005-0000-0000-000043310000}"/>
    <cellStyle name="표준 62 8 4 4 2" xfId="15750" xr:uid="{00000000-0005-0000-0000-000044310000}"/>
    <cellStyle name="표준 62 8 4 5" xfId="12214" xr:uid="{00000000-0005-0000-0000-000045310000}"/>
    <cellStyle name="표준 62 8 5" xfId="5388" xr:uid="{00000000-0005-0000-0000-000046310000}"/>
    <cellStyle name="표준 62 8 5 2" xfId="7156" xr:uid="{00000000-0005-0000-0000-000047310000}"/>
    <cellStyle name="표준 62 8 5 2 2" xfId="10740" xr:uid="{00000000-0005-0000-0000-000048310000}"/>
    <cellStyle name="표준 62 8 5 2 2 2" xfId="17812" xr:uid="{00000000-0005-0000-0000-000049310000}"/>
    <cellStyle name="표준 62 8 5 2 3" xfId="14276" xr:uid="{00000000-0005-0000-0000-00004A310000}"/>
    <cellStyle name="표준 62 8 5 3" xfId="8972" xr:uid="{00000000-0005-0000-0000-00004B310000}"/>
    <cellStyle name="표준 62 8 5 3 2" xfId="16044" xr:uid="{00000000-0005-0000-0000-00004C310000}"/>
    <cellStyle name="표준 62 8 5 4" xfId="12508" xr:uid="{00000000-0005-0000-0000-00004D310000}"/>
    <cellStyle name="표준 62 8 6" xfId="6272" xr:uid="{00000000-0005-0000-0000-00004E310000}"/>
    <cellStyle name="표준 62 8 6 2" xfId="9856" xr:uid="{00000000-0005-0000-0000-00004F310000}"/>
    <cellStyle name="표준 62 8 6 2 2" xfId="16928" xr:uid="{00000000-0005-0000-0000-000050310000}"/>
    <cellStyle name="표준 62 8 6 3" xfId="13392" xr:uid="{00000000-0005-0000-0000-000051310000}"/>
    <cellStyle name="표준 62 8 7" xfId="8083" xr:uid="{00000000-0005-0000-0000-000052310000}"/>
    <cellStyle name="표준 62 8 7 2" xfId="15160" xr:uid="{00000000-0005-0000-0000-000053310000}"/>
    <cellStyle name="표준 62 8 8" xfId="11624" xr:uid="{00000000-0005-0000-0000-000054310000}"/>
    <cellStyle name="표준 62 9" xfId="4367" xr:uid="{00000000-0005-0000-0000-000055310000}"/>
    <cellStyle name="표준 62 9 2" xfId="4568" xr:uid="{00000000-0005-0000-0000-000056310000}"/>
    <cellStyle name="표준 62 9 2 2" xfId="4866" xr:uid="{00000000-0005-0000-0000-000057310000}"/>
    <cellStyle name="표준 62 9 2 2 2" xfId="5750" xr:uid="{00000000-0005-0000-0000-000058310000}"/>
    <cellStyle name="표준 62 9 2 2 2 2" xfId="7518" xr:uid="{00000000-0005-0000-0000-000059310000}"/>
    <cellStyle name="표준 62 9 2 2 2 2 2" xfId="11102" xr:uid="{00000000-0005-0000-0000-00005A310000}"/>
    <cellStyle name="표준 62 9 2 2 2 2 2 2" xfId="18174" xr:uid="{00000000-0005-0000-0000-00005B310000}"/>
    <cellStyle name="표준 62 9 2 2 2 2 3" xfId="14638" xr:uid="{00000000-0005-0000-0000-00005C310000}"/>
    <cellStyle name="표준 62 9 2 2 2 3" xfId="9334" xr:uid="{00000000-0005-0000-0000-00005D310000}"/>
    <cellStyle name="표준 62 9 2 2 2 3 2" xfId="16406" xr:uid="{00000000-0005-0000-0000-00005E310000}"/>
    <cellStyle name="표준 62 9 2 2 2 4" xfId="12870" xr:uid="{00000000-0005-0000-0000-00005F310000}"/>
    <cellStyle name="표준 62 9 2 2 3" xfId="6634" xr:uid="{00000000-0005-0000-0000-000060310000}"/>
    <cellStyle name="표준 62 9 2 2 3 2" xfId="10218" xr:uid="{00000000-0005-0000-0000-000061310000}"/>
    <cellStyle name="표준 62 9 2 2 3 2 2" xfId="17290" xr:uid="{00000000-0005-0000-0000-000062310000}"/>
    <cellStyle name="표준 62 9 2 2 3 3" xfId="13754" xr:uid="{00000000-0005-0000-0000-000063310000}"/>
    <cellStyle name="표준 62 9 2 2 4" xfId="8450" xr:uid="{00000000-0005-0000-0000-000064310000}"/>
    <cellStyle name="표준 62 9 2 2 4 2" xfId="15522" xr:uid="{00000000-0005-0000-0000-000065310000}"/>
    <cellStyle name="표준 62 9 2 2 5" xfId="11986" xr:uid="{00000000-0005-0000-0000-000066310000}"/>
    <cellStyle name="표준 62 9 2 3" xfId="5162" xr:uid="{00000000-0005-0000-0000-000067310000}"/>
    <cellStyle name="표준 62 9 2 3 2" xfId="6046" xr:uid="{00000000-0005-0000-0000-000068310000}"/>
    <cellStyle name="표준 62 9 2 3 2 2" xfId="7814" xr:uid="{00000000-0005-0000-0000-000069310000}"/>
    <cellStyle name="표준 62 9 2 3 2 2 2" xfId="11398" xr:uid="{00000000-0005-0000-0000-00006A310000}"/>
    <cellStyle name="표준 62 9 2 3 2 2 2 2" xfId="18470" xr:uid="{00000000-0005-0000-0000-00006B310000}"/>
    <cellStyle name="표준 62 9 2 3 2 2 3" xfId="14934" xr:uid="{00000000-0005-0000-0000-00006C310000}"/>
    <cellStyle name="표준 62 9 2 3 2 3" xfId="9630" xr:uid="{00000000-0005-0000-0000-00006D310000}"/>
    <cellStyle name="표준 62 9 2 3 2 3 2" xfId="16702" xr:uid="{00000000-0005-0000-0000-00006E310000}"/>
    <cellStyle name="표준 62 9 2 3 2 4" xfId="13166" xr:uid="{00000000-0005-0000-0000-00006F310000}"/>
    <cellStyle name="표준 62 9 2 3 3" xfId="6930" xr:uid="{00000000-0005-0000-0000-000070310000}"/>
    <cellStyle name="표준 62 9 2 3 3 2" xfId="10514" xr:uid="{00000000-0005-0000-0000-000071310000}"/>
    <cellStyle name="표준 62 9 2 3 3 2 2" xfId="17586" xr:uid="{00000000-0005-0000-0000-000072310000}"/>
    <cellStyle name="표준 62 9 2 3 3 3" xfId="14050" xr:uid="{00000000-0005-0000-0000-000073310000}"/>
    <cellStyle name="표준 62 9 2 3 4" xfId="8746" xr:uid="{00000000-0005-0000-0000-000074310000}"/>
    <cellStyle name="표준 62 9 2 3 4 2" xfId="15818" xr:uid="{00000000-0005-0000-0000-000075310000}"/>
    <cellStyle name="표준 62 9 2 3 5" xfId="12282" xr:uid="{00000000-0005-0000-0000-000076310000}"/>
    <cellStyle name="표준 62 9 2 4" xfId="5456" xr:uid="{00000000-0005-0000-0000-000077310000}"/>
    <cellStyle name="표준 62 9 2 4 2" xfId="7224" xr:uid="{00000000-0005-0000-0000-000078310000}"/>
    <cellStyle name="표준 62 9 2 4 2 2" xfId="10808" xr:uid="{00000000-0005-0000-0000-000079310000}"/>
    <cellStyle name="표준 62 9 2 4 2 2 2" xfId="17880" xr:uid="{00000000-0005-0000-0000-00007A310000}"/>
    <cellStyle name="표준 62 9 2 4 2 3" xfId="14344" xr:uid="{00000000-0005-0000-0000-00007B310000}"/>
    <cellStyle name="표준 62 9 2 4 3" xfId="9040" xr:uid="{00000000-0005-0000-0000-00007C310000}"/>
    <cellStyle name="표준 62 9 2 4 3 2" xfId="16112" xr:uid="{00000000-0005-0000-0000-00007D310000}"/>
    <cellStyle name="표준 62 9 2 4 4" xfId="12576" xr:uid="{00000000-0005-0000-0000-00007E310000}"/>
    <cellStyle name="표준 62 9 2 5" xfId="6340" xr:uid="{00000000-0005-0000-0000-00007F310000}"/>
    <cellStyle name="표준 62 9 2 5 2" xfId="9924" xr:uid="{00000000-0005-0000-0000-000080310000}"/>
    <cellStyle name="표준 62 9 2 5 2 2" xfId="16996" xr:uid="{00000000-0005-0000-0000-000081310000}"/>
    <cellStyle name="표준 62 9 2 5 3" xfId="13460" xr:uid="{00000000-0005-0000-0000-000082310000}"/>
    <cellStyle name="표준 62 9 2 6" xfId="8156" xr:uid="{00000000-0005-0000-0000-000083310000}"/>
    <cellStyle name="표준 62 9 2 6 2" xfId="15228" xr:uid="{00000000-0005-0000-0000-000084310000}"/>
    <cellStyle name="표준 62 9 2 7" xfId="11692" xr:uid="{00000000-0005-0000-0000-000085310000}"/>
    <cellStyle name="표준 62 9 3" xfId="4782" xr:uid="{00000000-0005-0000-0000-000086310000}"/>
    <cellStyle name="표준 62 9 3 2" xfId="5666" xr:uid="{00000000-0005-0000-0000-000087310000}"/>
    <cellStyle name="표준 62 9 3 2 2" xfId="7434" xr:uid="{00000000-0005-0000-0000-000088310000}"/>
    <cellStyle name="표준 62 9 3 2 2 2" xfId="11018" xr:uid="{00000000-0005-0000-0000-000089310000}"/>
    <cellStyle name="표준 62 9 3 2 2 2 2" xfId="18090" xr:uid="{00000000-0005-0000-0000-00008A310000}"/>
    <cellStyle name="표준 62 9 3 2 2 3" xfId="14554" xr:uid="{00000000-0005-0000-0000-00008B310000}"/>
    <cellStyle name="표준 62 9 3 2 3" xfId="9250" xr:uid="{00000000-0005-0000-0000-00008C310000}"/>
    <cellStyle name="표준 62 9 3 2 3 2" xfId="16322" xr:uid="{00000000-0005-0000-0000-00008D310000}"/>
    <cellStyle name="표준 62 9 3 2 4" xfId="12786" xr:uid="{00000000-0005-0000-0000-00008E310000}"/>
    <cellStyle name="표준 62 9 3 3" xfId="6550" xr:uid="{00000000-0005-0000-0000-00008F310000}"/>
    <cellStyle name="표준 62 9 3 3 2" xfId="10134" xr:uid="{00000000-0005-0000-0000-000090310000}"/>
    <cellStyle name="표준 62 9 3 3 2 2" xfId="17206" xr:uid="{00000000-0005-0000-0000-000091310000}"/>
    <cellStyle name="표준 62 9 3 3 3" xfId="13670" xr:uid="{00000000-0005-0000-0000-000092310000}"/>
    <cellStyle name="표준 62 9 3 4" xfId="8366" xr:uid="{00000000-0005-0000-0000-000093310000}"/>
    <cellStyle name="표준 62 9 3 4 2" xfId="15438" xr:uid="{00000000-0005-0000-0000-000094310000}"/>
    <cellStyle name="표준 62 9 3 5" xfId="11902" xr:uid="{00000000-0005-0000-0000-000095310000}"/>
    <cellStyle name="표준 62 9 4" xfId="5078" xr:uid="{00000000-0005-0000-0000-000096310000}"/>
    <cellStyle name="표준 62 9 4 2" xfId="5962" xr:uid="{00000000-0005-0000-0000-000097310000}"/>
    <cellStyle name="표준 62 9 4 2 2" xfId="7730" xr:uid="{00000000-0005-0000-0000-000098310000}"/>
    <cellStyle name="표준 62 9 4 2 2 2" xfId="11314" xr:uid="{00000000-0005-0000-0000-000099310000}"/>
    <cellStyle name="표준 62 9 4 2 2 2 2" xfId="18386" xr:uid="{00000000-0005-0000-0000-00009A310000}"/>
    <cellStyle name="표준 62 9 4 2 2 3" xfId="14850" xr:uid="{00000000-0005-0000-0000-00009B310000}"/>
    <cellStyle name="표준 62 9 4 2 3" xfId="9546" xr:uid="{00000000-0005-0000-0000-00009C310000}"/>
    <cellStyle name="표준 62 9 4 2 3 2" xfId="16618" xr:uid="{00000000-0005-0000-0000-00009D310000}"/>
    <cellStyle name="표준 62 9 4 2 4" xfId="13082" xr:uid="{00000000-0005-0000-0000-00009E310000}"/>
    <cellStyle name="표준 62 9 4 3" xfId="6846" xr:uid="{00000000-0005-0000-0000-00009F310000}"/>
    <cellStyle name="표준 62 9 4 3 2" xfId="10430" xr:uid="{00000000-0005-0000-0000-0000A0310000}"/>
    <cellStyle name="표준 62 9 4 3 2 2" xfId="17502" xr:uid="{00000000-0005-0000-0000-0000A1310000}"/>
    <cellStyle name="표준 62 9 4 3 3" xfId="13966" xr:uid="{00000000-0005-0000-0000-0000A2310000}"/>
    <cellStyle name="표준 62 9 4 4" xfId="8662" xr:uid="{00000000-0005-0000-0000-0000A3310000}"/>
    <cellStyle name="표준 62 9 4 4 2" xfId="15734" xr:uid="{00000000-0005-0000-0000-0000A4310000}"/>
    <cellStyle name="표준 62 9 4 5" xfId="12198" xr:uid="{00000000-0005-0000-0000-0000A5310000}"/>
    <cellStyle name="표준 62 9 5" xfId="5372" xr:uid="{00000000-0005-0000-0000-0000A6310000}"/>
    <cellStyle name="표준 62 9 5 2" xfId="7140" xr:uid="{00000000-0005-0000-0000-0000A7310000}"/>
    <cellStyle name="표준 62 9 5 2 2" xfId="10724" xr:uid="{00000000-0005-0000-0000-0000A8310000}"/>
    <cellStyle name="표준 62 9 5 2 2 2" xfId="17796" xr:uid="{00000000-0005-0000-0000-0000A9310000}"/>
    <cellStyle name="표준 62 9 5 2 3" xfId="14260" xr:uid="{00000000-0005-0000-0000-0000AA310000}"/>
    <cellStyle name="표준 62 9 5 3" xfId="8956" xr:uid="{00000000-0005-0000-0000-0000AB310000}"/>
    <cellStyle name="표준 62 9 5 3 2" xfId="16028" xr:uid="{00000000-0005-0000-0000-0000AC310000}"/>
    <cellStyle name="표준 62 9 5 4" xfId="12492" xr:uid="{00000000-0005-0000-0000-0000AD310000}"/>
    <cellStyle name="표준 62 9 6" xfId="6256" xr:uid="{00000000-0005-0000-0000-0000AE310000}"/>
    <cellStyle name="표준 62 9 6 2" xfId="9840" xr:uid="{00000000-0005-0000-0000-0000AF310000}"/>
    <cellStyle name="표준 62 9 6 2 2" xfId="16912" xr:uid="{00000000-0005-0000-0000-0000B0310000}"/>
    <cellStyle name="표준 62 9 6 3" xfId="13376" xr:uid="{00000000-0005-0000-0000-0000B1310000}"/>
    <cellStyle name="표준 62 9 7" xfId="8067" xr:uid="{00000000-0005-0000-0000-0000B2310000}"/>
    <cellStyle name="표준 62 9 7 2" xfId="15144" xr:uid="{00000000-0005-0000-0000-0000B3310000}"/>
    <cellStyle name="표준 62 9 8" xfId="11608" xr:uid="{00000000-0005-0000-0000-0000B4310000}"/>
    <cellStyle name="표준 63" xfId="644" xr:uid="{00000000-0005-0000-0000-0000B5310000}"/>
    <cellStyle name="표준 63 10" xfId="4380" xr:uid="{00000000-0005-0000-0000-0000B6310000}"/>
    <cellStyle name="표준 63 10 2" xfId="4581" xr:uid="{00000000-0005-0000-0000-0000B7310000}"/>
    <cellStyle name="표준 63 10 2 2" xfId="4879" xr:uid="{00000000-0005-0000-0000-0000B8310000}"/>
    <cellStyle name="표준 63 10 2 2 2" xfId="5763" xr:uid="{00000000-0005-0000-0000-0000B9310000}"/>
    <cellStyle name="표준 63 10 2 2 2 2" xfId="7531" xr:uid="{00000000-0005-0000-0000-0000BA310000}"/>
    <cellStyle name="표준 63 10 2 2 2 2 2" xfId="11115" xr:uid="{00000000-0005-0000-0000-0000BB310000}"/>
    <cellStyle name="표준 63 10 2 2 2 2 2 2" xfId="18187" xr:uid="{00000000-0005-0000-0000-0000BC310000}"/>
    <cellStyle name="표준 63 10 2 2 2 2 3" xfId="14651" xr:uid="{00000000-0005-0000-0000-0000BD310000}"/>
    <cellStyle name="표준 63 10 2 2 2 3" xfId="9347" xr:uid="{00000000-0005-0000-0000-0000BE310000}"/>
    <cellStyle name="표준 63 10 2 2 2 3 2" xfId="16419" xr:uid="{00000000-0005-0000-0000-0000BF310000}"/>
    <cellStyle name="표준 63 10 2 2 2 4" xfId="12883" xr:uid="{00000000-0005-0000-0000-0000C0310000}"/>
    <cellStyle name="표준 63 10 2 2 3" xfId="6647" xr:uid="{00000000-0005-0000-0000-0000C1310000}"/>
    <cellStyle name="표준 63 10 2 2 3 2" xfId="10231" xr:uid="{00000000-0005-0000-0000-0000C2310000}"/>
    <cellStyle name="표준 63 10 2 2 3 2 2" xfId="17303" xr:uid="{00000000-0005-0000-0000-0000C3310000}"/>
    <cellStyle name="표준 63 10 2 2 3 3" xfId="13767" xr:uid="{00000000-0005-0000-0000-0000C4310000}"/>
    <cellStyle name="표준 63 10 2 2 4" xfId="8463" xr:uid="{00000000-0005-0000-0000-0000C5310000}"/>
    <cellStyle name="표준 63 10 2 2 4 2" xfId="15535" xr:uid="{00000000-0005-0000-0000-0000C6310000}"/>
    <cellStyle name="표준 63 10 2 2 5" xfId="11999" xr:uid="{00000000-0005-0000-0000-0000C7310000}"/>
    <cellStyle name="표준 63 10 2 3" xfId="5175" xr:uid="{00000000-0005-0000-0000-0000C8310000}"/>
    <cellStyle name="표준 63 10 2 3 2" xfId="6059" xr:uid="{00000000-0005-0000-0000-0000C9310000}"/>
    <cellStyle name="표준 63 10 2 3 2 2" xfId="7827" xr:uid="{00000000-0005-0000-0000-0000CA310000}"/>
    <cellStyle name="표준 63 10 2 3 2 2 2" xfId="11411" xr:uid="{00000000-0005-0000-0000-0000CB310000}"/>
    <cellStyle name="표준 63 10 2 3 2 2 2 2" xfId="18483" xr:uid="{00000000-0005-0000-0000-0000CC310000}"/>
    <cellStyle name="표준 63 10 2 3 2 2 3" xfId="14947" xr:uid="{00000000-0005-0000-0000-0000CD310000}"/>
    <cellStyle name="표준 63 10 2 3 2 3" xfId="9643" xr:uid="{00000000-0005-0000-0000-0000CE310000}"/>
    <cellStyle name="표준 63 10 2 3 2 3 2" xfId="16715" xr:uid="{00000000-0005-0000-0000-0000CF310000}"/>
    <cellStyle name="표준 63 10 2 3 2 4" xfId="13179" xr:uid="{00000000-0005-0000-0000-0000D0310000}"/>
    <cellStyle name="표준 63 10 2 3 3" xfId="6943" xr:uid="{00000000-0005-0000-0000-0000D1310000}"/>
    <cellStyle name="표준 63 10 2 3 3 2" xfId="10527" xr:uid="{00000000-0005-0000-0000-0000D2310000}"/>
    <cellStyle name="표준 63 10 2 3 3 2 2" xfId="17599" xr:uid="{00000000-0005-0000-0000-0000D3310000}"/>
    <cellStyle name="표준 63 10 2 3 3 3" xfId="14063" xr:uid="{00000000-0005-0000-0000-0000D4310000}"/>
    <cellStyle name="표준 63 10 2 3 4" xfId="8759" xr:uid="{00000000-0005-0000-0000-0000D5310000}"/>
    <cellStyle name="표준 63 10 2 3 4 2" xfId="15831" xr:uid="{00000000-0005-0000-0000-0000D6310000}"/>
    <cellStyle name="표준 63 10 2 3 5" xfId="12295" xr:uid="{00000000-0005-0000-0000-0000D7310000}"/>
    <cellStyle name="표준 63 10 2 4" xfId="5469" xr:uid="{00000000-0005-0000-0000-0000D8310000}"/>
    <cellStyle name="표준 63 10 2 4 2" xfId="7237" xr:uid="{00000000-0005-0000-0000-0000D9310000}"/>
    <cellStyle name="표준 63 10 2 4 2 2" xfId="10821" xr:uid="{00000000-0005-0000-0000-0000DA310000}"/>
    <cellStyle name="표준 63 10 2 4 2 2 2" xfId="17893" xr:uid="{00000000-0005-0000-0000-0000DB310000}"/>
    <cellStyle name="표준 63 10 2 4 2 3" xfId="14357" xr:uid="{00000000-0005-0000-0000-0000DC310000}"/>
    <cellStyle name="표준 63 10 2 4 3" xfId="9053" xr:uid="{00000000-0005-0000-0000-0000DD310000}"/>
    <cellStyle name="표준 63 10 2 4 3 2" xfId="16125" xr:uid="{00000000-0005-0000-0000-0000DE310000}"/>
    <cellStyle name="표준 63 10 2 4 4" xfId="12589" xr:uid="{00000000-0005-0000-0000-0000DF310000}"/>
    <cellStyle name="표준 63 10 2 5" xfId="6353" xr:uid="{00000000-0005-0000-0000-0000E0310000}"/>
    <cellStyle name="표준 63 10 2 5 2" xfId="9937" xr:uid="{00000000-0005-0000-0000-0000E1310000}"/>
    <cellStyle name="표준 63 10 2 5 2 2" xfId="17009" xr:uid="{00000000-0005-0000-0000-0000E2310000}"/>
    <cellStyle name="표준 63 10 2 5 3" xfId="13473" xr:uid="{00000000-0005-0000-0000-0000E3310000}"/>
    <cellStyle name="표준 63 10 2 6" xfId="8169" xr:uid="{00000000-0005-0000-0000-0000E4310000}"/>
    <cellStyle name="표준 63 10 2 6 2" xfId="15241" xr:uid="{00000000-0005-0000-0000-0000E5310000}"/>
    <cellStyle name="표준 63 10 2 7" xfId="11705" xr:uid="{00000000-0005-0000-0000-0000E6310000}"/>
    <cellStyle name="표준 63 10 3" xfId="4795" xr:uid="{00000000-0005-0000-0000-0000E7310000}"/>
    <cellStyle name="표준 63 10 3 2" xfId="5679" xr:uid="{00000000-0005-0000-0000-0000E8310000}"/>
    <cellStyle name="표준 63 10 3 2 2" xfId="7447" xr:uid="{00000000-0005-0000-0000-0000E9310000}"/>
    <cellStyle name="표준 63 10 3 2 2 2" xfId="11031" xr:uid="{00000000-0005-0000-0000-0000EA310000}"/>
    <cellStyle name="표준 63 10 3 2 2 2 2" xfId="18103" xr:uid="{00000000-0005-0000-0000-0000EB310000}"/>
    <cellStyle name="표준 63 10 3 2 2 3" xfId="14567" xr:uid="{00000000-0005-0000-0000-0000EC310000}"/>
    <cellStyle name="표준 63 10 3 2 3" xfId="9263" xr:uid="{00000000-0005-0000-0000-0000ED310000}"/>
    <cellStyle name="표준 63 10 3 2 3 2" xfId="16335" xr:uid="{00000000-0005-0000-0000-0000EE310000}"/>
    <cellStyle name="표준 63 10 3 2 4" xfId="12799" xr:uid="{00000000-0005-0000-0000-0000EF310000}"/>
    <cellStyle name="표준 63 10 3 3" xfId="6563" xr:uid="{00000000-0005-0000-0000-0000F0310000}"/>
    <cellStyle name="표준 63 10 3 3 2" xfId="10147" xr:uid="{00000000-0005-0000-0000-0000F1310000}"/>
    <cellStyle name="표준 63 10 3 3 2 2" xfId="17219" xr:uid="{00000000-0005-0000-0000-0000F2310000}"/>
    <cellStyle name="표준 63 10 3 3 3" xfId="13683" xr:uid="{00000000-0005-0000-0000-0000F3310000}"/>
    <cellStyle name="표준 63 10 3 4" xfId="8379" xr:uid="{00000000-0005-0000-0000-0000F4310000}"/>
    <cellStyle name="표준 63 10 3 4 2" xfId="15451" xr:uid="{00000000-0005-0000-0000-0000F5310000}"/>
    <cellStyle name="표준 63 10 3 5" xfId="11915" xr:uid="{00000000-0005-0000-0000-0000F6310000}"/>
    <cellStyle name="표준 63 10 4" xfId="5091" xr:uid="{00000000-0005-0000-0000-0000F7310000}"/>
    <cellStyle name="표준 63 10 4 2" xfId="5975" xr:uid="{00000000-0005-0000-0000-0000F8310000}"/>
    <cellStyle name="표준 63 10 4 2 2" xfId="7743" xr:uid="{00000000-0005-0000-0000-0000F9310000}"/>
    <cellStyle name="표준 63 10 4 2 2 2" xfId="11327" xr:uid="{00000000-0005-0000-0000-0000FA310000}"/>
    <cellStyle name="표준 63 10 4 2 2 2 2" xfId="18399" xr:uid="{00000000-0005-0000-0000-0000FB310000}"/>
    <cellStyle name="표준 63 10 4 2 2 3" xfId="14863" xr:uid="{00000000-0005-0000-0000-0000FC310000}"/>
    <cellStyle name="표준 63 10 4 2 3" xfId="9559" xr:uid="{00000000-0005-0000-0000-0000FD310000}"/>
    <cellStyle name="표준 63 10 4 2 3 2" xfId="16631" xr:uid="{00000000-0005-0000-0000-0000FE310000}"/>
    <cellStyle name="표준 63 10 4 2 4" xfId="13095" xr:uid="{00000000-0005-0000-0000-0000FF310000}"/>
    <cellStyle name="표준 63 10 4 3" xfId="6859" xr:uid="{00000000-0005-0000-0000-000000320000}"/>
    <cellStyle name="표준 63 10 4 3 2" xfId="10443" xr:uid="{00000000-0005-0000-0000-000001320000}"/>
    <cellStyle name="표준 63 10 4 3 2 2" xfId="17515" xr:uid="{00000000-0005-0000-0000-000002320000}"/>
    <cellStyle name="표준 63 10 4 3 3" xfId="13979" xr:uid="{00000000-0005-0000-0000-000003320000}"/>
    <cellStyle name="표준 63 10 4 4" xfId="8675" xr:uid="{00000000-0005-0000-0000-000004320000}"/>
    <cellStyle name="표준 63 10 4 4 2" xfId="15747" xr:uid="{00000000-0005-0000-0000-000005320000}"/>
    <cellStyle name="표준 63 10 4 5" xfId="12211" xr:uid="{00000000-0005-0000-0000-000006320000}"/>
    <cellStyle name="표준 63 10 5" xfId="5385" xr:uid="{00000000-0005-0000-0000-000007320000}"/>
    <cellStyle name="표준 63 10 5 2" xfId="7153" xr:uid="{00000000-0005-0000-0000-000008320000}"/>
    <cellStyle name="표준 63 10 5 2 2" xfId="10737" xr:uid="{00000000-0005-0000-0000-000009320000}"/>
    <cellStyle name="표준 63 10 5 2 2 2" xfId="17809" xr:uid="{00000000-0005-0000-0000-00000A320000}"/>
    <cellStyle name="표준 63 10 5 2 3" xfId="14273" xr:uid="{00000000-0005-0000-0000-00000B320000}"/>
    <cellStyle name="표준 63 10 5 3" xfId="8969" xr:uid="{00000000-0005-0000-0000-00000C320000}"/>
    <cellStyle name="표준 63 10 5 3 2" xfId="16041" xr:uid="{00000000-0005-0000-0000-00000D320000}"/>
    <cellStyle name="표준 63 10 5 4" xfId="12505" xr:uid="{00000000-0005-0000-0000-00000E320000}"/>
    <cellStyle name="표준 63 10 6" xfId="6269" xr:uid="{00000000-0005-0000-0000-00000F320000}"/>
    <cellStyle name="표준 63 10 6 2" xfId="9853" xr:uid="{00000000-0005-0000-0000-000010320000}"/>
    <cellStyle name="표준 63 10 6 2 2" xfId="16925" xr:uid="{00000000-0005-0000-0000-000011320000}"/>
    <cellStyle name="표준 63 10 6 3" xfId="13389" xr:uid="{00000000-0005-0000-0000-000012320000}"/>
    <cellStyle name="표준 63 10 7" xfId="8080" xr:uid="{00000000-0005-0000-0000-000013320000}"/>
    <cellStyle name="표준 63 10 7 2" xfId="15157" xr:uid="{00000000-0005-0000-0000-000014320000}"/>
    <cellStyle name="표준 63 10 8" xfId="11621" xr:uid="{00000000-0005-0000-0000-000015320000}"/>
    <cellStyle name="표준 63 11" xfId="4528" xr:uid="{00000000-0005-0000-0000-000016320000}"/>
    <cellStyle name="표준 63 11 2" xfId="4826" xr:uid="{00000000-0005-0000-0000-000017320000}"/>
    <cellStyle name="표준 63 11 2 2" xfId="5710" xr:uid="{00000000-0005-0000-0000-000018320000}"/>
    <cellStyle name="표준 63 11 2 2 2" xfId="7478" xr:uid="{00000000-0005-0000-0000-000019320000}"/>
    <cellStyle name="표준 63 11 2 2 2 2" xfId="11062" xr:uid="{00000000-0005-0000-0000-00001A320000}"/>
    <cellStyle name="표준 63 11 2 2 2 2 2" xfId="18134" xr:uid="{00000000-0005-0000-0000-00001B320000}"/>
    <cellStyle name="표준 63 11 2 2 2 3" xfId="14598" xr:uid="{00000000-0005-0000-0000-00001C320000}"/>
    <cellStyle name="표준 63 11 2 2 3" xfId="9294" xr:uid="{00000000-0005-0000-0000-00001D320000}"/>
    <cellStyle name="표준 63 11 2 2 3 2" xfId="16366" xr:uid="{00000000-0005-0000-0000-00001E320000}"/>
    <cellStyle name="표준 63 11 2 2 4" xfId="12830" xr:uid="{00000000-0005-0000-0000-00001F320000}"/>
    <cellStyle name="표준 63 11 2 3" xfId="6594" xr:uid="{00000000-0005-0000-0000-000020320000}"/>
    <cellStyle name="표준 63 11 2 3 2" xfId="10178" xr:uid="{00000000-0005-0000-0000-000021320000}"/>
    <cellStyle name="표준 63 11 2 3 2 2" xfId="17250" xr:uid="{00000000-0005-0000-0000-000022320000}"/>
    <cellStyle name="표준 63 11 2 3 3" xfId="13714" xr:uid="{00000000-0005-0000-0000-000023320000}"/>
    <cellStyle name="표준 63 11 2 4" xfId="8410" xr:uid="{00000000-0005-0000-0000-000024320000}"/>
    <cellStyle name="표준 63 11 2 4 2" xfId="15482" xr:uid="{00000000-0005-0000-0000-000025320000}"/>
    <cellStyle name="표준 63 11 2 5" xfId="11946" xr:uid="{00000000-0005-0000-0000-000026320000}"/>
    <cellStyle name="표준 63 11 3" xfId="5122" xr:uid="{00000000-0005-0000-0000-000027320000}"/>
    <cellStyle name="표준 63 11 3 2" xfId="6006" xr:uid="{00000000-0005-0000-0000-000028320000}"/>
    <cellStyle name="표준 63 11 3 2 2" xfId="7774" xr:uid="{00000000-0005-0000-0000-000029320000}"/>
    <cellStyle name="표준 63 11 3 2 2 2" xfId="11358" xr:uid="{00000000-0005-0000-0000-00002A320000}"/>
    <cellStyle name="표준 63 11 3 2 2 2 2" xfId="18430" xr:uid="{00000000-0005-0000-0000-00002B320000}"/>
    <cellStyle name="표준 63 11 3 2 2 3" xfId="14894" xr:uid="{00000000-0005-0000-0000-00002C320000}"/>
    <cellStyle name="표준 63 11 3 2 3" xfId="9590" xr:uid="{00000000-0005-0000-0000-00002D320000}"/>
    <cellStyle name="표준 63 11 3 2 3 2" xfId="16662" xr:uid="{00000000-0005-0000-0000-00002E320000}"/>
    <cellStyle name="표준 63 11 3 2 4" xfId="13126" xr:uid="{00000000-0005-0000-0000-00002F320000}"/>
    <cellStyle name="표준 63 11 3 3" xfId="6890" xr:uid="{00000000-0005-0000-0000-000030320000}"/>
    <cellStyle name="표준 63 11 3 3 2" xfId="10474" xr:uid="{00000000-0005-0000-0000-000031320000}"/>
    <cellStyle name="표준 63 11 3 3 2 2" xfId="17546" xr:uid="{00000000-0005-0000-0000-000032320000}"/>
    <cellStyle name="표준 63 11 3 3 3" xfId="14010" xr:uid="{00000000-0005-0000-0000-000033320000}"/>
    <cellStyle name="표준 63 11 3 4" xfId="8706" xr:uid="{00000000-0005-0000-0000-000034320000}"/>
    <cellStyle name="표준 63 11 3 4 2" xfId="15778" xr:uid="{00000000-0005-0000-0000-000035320000}"/>
    <cellStyle name="표준 63 11 3 5" xfId="12242" xr:uid="{00000000-0005-0000-0000-000036320000}"/>
    <cellStyle name="표준 63 11 4" xfId="5416" xr:uid="{00000000-0005-0000-0000-000037320000}"/>
    <cellStyle name="표준 63 11 4 2" xfId="7184" xr:uid="{00000000-0005-0000-0000-000038320000}"/>
    <cellStyle name="표준 63 11 4 2 2" xfId="10768" xr:uid="{00000000-0005-0000-0000-000039320000}"/>
    <cellStyle name="표준 63 11 4 2 2 2" xfId="17840" xr:uid="{00000000-0005-0000-0000-00003A320000}"/>
    <cellStyle name="표준 63 11 4 2 3" xfId="14304" xr:uid="{00000000-0005-0000-0000-00003B320000}"/>
    <cellStyle name="표준 63 11 4 3" xfId="9000" xr:uid="{00000000-0005-0000-0000-00003C320000}"/>
    <cellStyle name="표준 63 11 4 3 2" xfId="16072" xr:uid="{00000000-0005-0000-0000-00003D320000}"/>
    <cellStyle name="표준 63 11 4 4" xfId="12536" xr:uid="{00000000-0005-0000-0000-00003E320000}"/>
    <cellStyle name="표준 63 11 5" xfId="6300" xr:uid="{00000000-0005-0000-0000-00003F320000}"/>
    <cellStyle name="표준 63 11 5 2" xfId="9884" xr:uid="{00000000-0005-0000-0000-000040320000}"/>
    <cellStyle name="표준 63 11 5 2 2" xfId="16956" xr:uid="{00000000-0005-0000-0000-000041320000}"/>
    <cellStyle name="표준 63 11 5 3" xfId="13420" xr:uid="{00000000-0005-0000-0000-000042320000}"/>
    <cellStyle name="표준 63 11 6" xfId="8116" xr:uid="{00000000-0005-0000-0000-000043320000}"/>
    <cellStyle name="표준 63 11 6 2" xfId="15188" xr:uid="{00000000-0005-0000-0000-000044320000}"/>
    <cellStyle name="표준 63 11 7" xfId="11652" xr:uid="{00000000-0005-0000-0000-000045320000}"/>
    <cellStyle name="표준 63 12" xfId="4261" xr:uid="{00000000-0005-0000-0000-000046320000}"/>
    <cellStyle name="표준 63 12 2" xfId="4742" xr:uid="{00000000-0005-0000-0000-000047320000}"/>
    <cellStyle name="표준 63 12 2 2" xfId="5626" xr:uid="{00000000-0005-0000-0000-000048320000}"/>
    <cellStyle name="표준 63 12 2 2 2" xfId="7394" xr:uid="{00000000-0005-0000-0000-000049320000}"/>
    <cellStyle name="표준 63 12 2 2 2 2" xfId="10978" xr:uid="{00000000-0005-0000-0000-00004A320000}"/>
    <cellStyle name="표준 63 12 2 2 2 2 2" xfId="18050" xr:uid="{00000000-0005-0000-0000-00004B320000}"/>
    <cellStyle name="표준 63 12 2 2 2 3" xfId="14514" xr:uid="{00000000-0005-0000-0000-00004C320000}"/>
    <cellStyle name="표준 63 12 2 2 3" xfId="9210" xr:uid="{00000000-0005-0000-0000-00004D320000}"/>
    <cellStyle name="표준 63 12 2 2 3 2" xfId="16282" xr:uid="{00000000-0005-0000-0000-00004E320000}"/>
    <cellStyle name="표준 63 12 2 2 4" xfId="12746" xr:uid="{00000000-0005-0000-0000-00004F320000}"/>
    <cellStyle name="표준 63 12 2 3" xfId="6510" xr:uid="{00000000-0005-0000-0000-000050320000}"/>
    <cellStyle name="표준 63 12 2 3 2" xfId="10094" xr:uid="{00000000-0005-0000-0000-000051320000}"/>
    <cellStyle name="표준 63 12 2 3 2 2" xfId="17166" xr:uid="{00000000-0005-0000-0000-000052320000}"/>
    <cellStyle name="표준 63 12 2 3 3" xfId="13630" xr:uid="{00000000-0005-0000-0000-000053320000}"/>
    <cellStyle name="표준 63 12 2 4" xfId="8326" xr:uid="{00000000-0005-0000-0000-000054320000}"/>
    <cellStyle name="표준 63 12 2 4 2" xfId="15398" xr:uid="{00000000-0005-0000-0000-000055320000}"/>
    <cellStyle name="표준 63 12 2 5" xfId="11862" xr:uid="{00000000-0005-0000-0000-000056320000}"/>
    <cellStyle name="표준 63 12 3" xfId="5038" xr:uid="{00000000-0005-0000-0000-000057320000}"/>
    <cellStyle name="표준 63 12 3 2" xfId="5922" xr:uid="{00000000-0005-0000-0000-000058320000}"/>
    <cellStyle name="표준 63 12 3 2 2" xfId="7690" xr:uid="{00000000-0005-0000-0000-000059320000}"/>
    <cellStyle name="표준 63 12 3 2 2 2" xfId="11274" xr:uid="{00000000-0005-0000-0000-00005A320000}"/>
    <cellStyle name="표준 63 12 3 2 2 2 2" xfId="18346" xr:uid="{00000000-0005-0000-0000-00005B320000}"/>
    <cellStyle name="표준 63 12 3 2 2 3" xfId="14810" xr:uid="{00000000-0005-0000-0000-00005C320000}"/>
    <cellStyle name="표준 63 12 3 2 3" xfId="9506" xr:uid="{00000000-0005-0000-0000-00005D320000}"/>
    <cellStyle name="표준 63 12 3 2 3 2" xfId="16578" xr:uid="{00000000-0005-0000-0000-00005E320000}"/>
    <cellStyle name="표준 63 12 3 2 4" xfId="13042" xr:uid="{00000000-0005-0000-0000-00005F320000}"/>
    <cellStyle name="표준 63 12 3 3" xfId="6806" xr:uid="{00000000-0005-0000-0000-000060320000}"/>
    <cellStyle name="표준 63 12 3 3 2" xfId="10390" xr:uid="{00000000-0005-0000-0000-000061320000}"/>
    <cellStyle name="표준 63 12 3 3 2 2" xfId="17462" xr:uid="{00000000-0005-0000-0000-000062320000}"/>
    <cellStyle name="표준 63 12 3 3 3" xfId="13926" xr:uid="{00000000-0005-0000-0000-000063320000}"/>
    <cellStyle name="표준 63 12 3 4" xfId="8622" xr:uid="{00000000-0005-0000-0000-000064320000}"/>
    <cellStyle name="표준 63 12 3 4 2" xfId="15694" xr:uid="{00000000-0005-0000-0000-000065320000}"/>
    <cellStyle name="표준 63 12 3 5" xfId="12158" xr:uid="{00000000-0005-0000-0000-000066320000}"/>
    <cellStyle name="표준 63 12 4" xfId="5332" xr:uid="{00000000-0005-0000-0000-000067320000}"/>
    <cellStyle name="표준 63 12 4 2" xfId="7100" xr:uid="{00000000-0005-0000-0000-000068320000}"/>
    <cellStyle name="표준 63 12 4 2 2" xfId="10684" xr:uid="{00000000-0005-0000-0000-000069320000}"/>
    <cellStyle name="표준 63 12 4 2 2 2" xfId="17756" xr:uid="{00000000-0005-0000-0000-00006A320000}"/>
    <cellStyle name="표준 63 12 4 2 3" xfId="14220" xr:uid="{00000000-0005-0000-0000-00006B320000}"/>
    <cellStyle name="표준 63 12 4 3" xfId="8916" xr:uid="{00000000-0005-0000-0000-00006C320000}"/>
    <cellStyle name="표준 63 12 4 3 2" xfId="15988" xr:uid="{00000000-0005-0000-0000-00006D320000}"/>
    <cellStyle name="표준 63 12 4 4" xfId="12452" xr:uid="{00000000-0005-0000-0000-00006E320000}"/>
    <cellStyle name="표준 63 12 5" xfId="6216" xr:uid="{00000000-0005-0000-0000-00006F320000}"/>
    <cellStyle name="표준 63 12 5 2" xfId="9800" xr:uid="{00000000-0005-0000-0000-000070320000}"/>
    <cellStyle name="표준 63 12 5 2 2" xfId="16872" xr:uid="{00000000-0005-0000-0000-000071320000}"/>
    <cellStyle name="표준 63 12 5 3" xfId="13336" xr:uid="{00000000-0005-0000-0000-000072320000}"/>
    <cellStyle name="표준 63 12 6" xfId="8009" xr:uid="{00000000-0005-0000-0000-000073320000}"/>
    <cellStyle name="표준 63 12 6 2" xfId="15104" xr:uid="{00000000-0005-0000-0000-000074320000}"/>
    <cellStyle name="표준 63 12 7" xfId="11568" xr:uid="{00000000-0005-0000-0000-000075320000}"/>
    <cellStyle name="표준 63 2" xfId="4339" xr:uid="{00000000-0005-0000-0000-000076320000}"/>
    <cellStyle name="표준 63 2 2" xfId="4544" xr:uid="{00000000-0005-0000-0000-000077320000}"/>
    <cellStyle name="표준 63 2 2 2" xfId="4842" xr:uid="{00000000-0005-0000-0000-000078320000}"/>
    <cellStyle name="표준 63 2 2 2 2" xfId="5726" xr:uid="{00000000-0005-0000-0000-000079320000}"/>
    <cellStyle name="표준 63 2 2 2 2 2" xfId="7494" xr:uid="{00000000-0005-0000-0000-00007A320000}"/>
    <cellStyle name="표준 63 2 2 2 2 2 2" xfId="11078" xr:uid="{00000000-0005-0000-0000-00007B320000}"/>
    <cellStyle name="표준 63 2 2 2 2 2 2 2" xfId="18150" xr:uid="{00000000-0005-0000-0000-00007C320000}"/>
    <cellStyle name="표준 63 2 2 2 2 2 3" xfId="14614" xr:uid="{00000000-0005-0000-0000-00007D320000}"/>
    <cellStyle name="표준 63 2 2 2 2 3" xfId="9310" xr:uid="{00000000-0005-0000-0000-00007E320000}"/>
    <cellStyle name="표준 63 2 2 2 2 3 2" xfId="16382" xr:uid="{00000000-0005-0000-0000-00007F320000}"/>
    <cellStyle name="표준 63 2 2 2 2 4" xfId="12846" xr:uid="{00000000-0005-0000-0000-000080320000}"/>
    <cellStyle name="표준 63 2 2 2 3" xfId="6610" xr:uid="{00000000-0005-0000-0000-000081320000}"/>
    <cellStyle name="표준 63 2 2 2 3 2" xfId="10194" xr:uid="{00000000-0005-0000-0000-000082320000}"/>
    <cellStyle name="표준 63 2 2 2 3 2 2" xfId="17266" xr:uid="{00000000-0005-0000-0000-000083320000}"/>
    <cellStyle name="표준 63 2 2 2 3 3" xfId="13730" xr:uid="{00000000-0005-0000-0000-000084320000}"/>
    <cellStyle name="표준 63 2 2 2 4" xfId="8426" xr:uid="{00000000-0005-0000-0000-000085320000}"/>
    <cellStyle name="표준 63 2 2 2 4 2" xfId="15498" xr:uid="{00000000-0005-0000-0000-000086320000}"/>
    <cellStyle name="표준 63 2 2 2 5" xfId="11962" xr:uid="{00000000-0005-0000-0000-000087320000}"/>
    <cellStyle name="표준 63 2 2 3" xfId="5138" xr:uid="{00000000-0005-0000-0000-000088320000}"/>
    <cellStyle name="표준 63 2 2 3 2" xfId="6022" xr:uid="{00000000-0005-0000-0000-000089320000}"/>
    <cellStyle name="표준 63 2 2 3 2 2" xfId="7790" xr:uid="{00000000-0005-0000-0000-00008A320000}"/>
    <cellStyle name="표준 63 2 2 3 2 2 2" xfId="11374" xr:uid="{00000000-0005-0000-0000-00008B320000}"/>
    <cellStyle name="표준 63 2 2 3 2 2 2 2" xfId="18446" xr:uid="{00000000-0005-0000-0000-00008C320000}"/>
    <cellStyle name="표준 63 2 2 3 2 2 3" xfId="14910" xr:uid="{00000000-0005-0000-0000-00008D320000}"/>
    <cellStyle name="표준 63 2 2 3 2 3" xfId="9606" xr:uid="{00000000-0005-0000-0000-00008E320000}"/>
    <cellStyle name="표준 63 2 2 3 2 3 2" xfId="16678" xr:uid="{00000000-0005-0000-0000-00008F320000}"/>
    <cellStyle name="표준 63 2 2 3 2 4" xfId="13142" xr:uid="{00000000-0005-0000-0000-000090320000}"/>
    <cellStyle name="표준 63 2 2 3 3" xfId="6906" xr:uid="{00000000-0005-0000-0000-000091320000}"/>
    <cellStyle name="표준 63 2 2 3 3 2" xfId="10490" xr:uid="{00000000-0005-0000-0000-000092320000}"/>
    <cellStyle name="표준 63 2 2 3 3 2 2" xfId="17562" xr:uid="{00000000-0005-0000-0000-000093320000}"/>
    <cellStyle name="표준 63 2 2 3 3 3" xfId="14026" xr:uid="{00000000-0005-0000-0000-000094320000}"/>
    <cellStyle name="표준 63 2 2 3 4" xfId="8722" xr:uid="{00000000-0005-0000-0000-000095320000}"/>
    <cellStyle name="표준 63 2 2 3 4 2" xfId="15794" xr:uid="{00000000-0005-0000-0000-000096320000}"/>
    <cellStyle name="표준 63 2 2 3 5" xfId="12258" xr:uid="{00000000-0005-0000-0000-000097320000}"/>
    <cellStyle name="표준 63 2 2 4" xfId="5432" xr:uid="{00000000-0005-0000-0000-000098320000}"/>
    <cellStyle name="표준 63 2 2 4 2" xfId="7200" xr:uid="{00000000-0005-0000-0000-000099320000}"/>
    <cellStyle name="표준 63 2 2 4 2 2" xfId="10784" xr:uid="{00000000-0005-0000-0000-00009A320000}"/>
    <cellStyle name="표준 63 2 2 4 2 2 2" xfId="17856" xr:uid="{00000000-0005-0000-0000-00009B320000}"/>
    <cellStyle name="표준 63 2 2 4 2 3" xfId="14320" xr:uid="{00000000-0005-0000-0000-00009C320000}"/>
    <cellStyle name="표준 63 2 2 4 3" xfId="9016" xr:uid="{00000000-0005-0000-0000-00009D320000}"/>
    <cellStyle name="표준 63 2 2 4 3 2" xfId="16088" xr:uid="{00000000-0005-0000-0000-00009E320000}"/>
    <cellStyle name="표준 63 2 2 4 4" xfId="12552" xr:uid="{00000000-0005-0000-0000-00009F320000}"/>
    <cellStyle name="표준 63 2 2 5" xfId="6316" xr:uid="{00000000-0005-0000-0000-0000A0320000}"/>
    <cellStyle name="표준 63 2 2 5 2" xfId="9900" xr:uid="{00000000-0005-0000-0000-0000A1320000}"/>
    <cellStyle name="표준 63 2 2 5 2 2" xfId="16972" xr:uid="{00000000-0005-0000-0000-0000A2320000}"/>
    <cellStyle name="표준 63 2 2 5 3" xfId="13436" xr:uid="{00000000-0005-0000-0000-0000A3320000}"/>
    <cellStyle name="표준 63 2 2 6" xfId="8132" xr:uid="{00000000-0005-0000-0000-0000A4320000}"/>
    <cellStyle name="표준 63 2 2 6 2" xfId="15204" xr:uid="{00000000-0005-0000-0000-0000A5320000}"/>
    <cellStyle name="표준 63 2 2 7" xfId="11668" xr:uid="{00000000-0005-0000-0000-0000A6320000}"/>
    <cellStyle name="표준 63 2 3" xfId="4758" xr:uid="{00000000-0005-0000-0000-0000A7320000}"/>
    <cellStyle name="표준 63 2 3 2" xfId="5642" xr:uid="{00000000-0005-0000-0000-0000A8320000}"/>
    <cellStyle name="표준 63 2 3 2 2" xfId="7410" xr:uid="{00000000-0005-0000-0000-0000A9320000}"/>
    <cellStyle name="표준 63 2 3 2 2 2" xfId="10994" xr:uid="{00000000-0005-0000-0000-0000AA320000}"/>
    <cellStyle name="표준 63 2 3 2 2 2 2" xfId="18066" xr:uid="{00000000-0005-0000-0000-0000AB320000}"/>
    <cellStyle name="표준 63 2 3 2 2 3" xfId="14530" xr:uid="{00000000-0005-0000-0000-0000AC320000}"/>
    <cellStyle name="표준 63 2 3 2 3" xfId="9226" xr:uid="{00000000-0005-0000-0000-0000AD320000}"/>
    <cellStyle name="표준 63 2 3 2 3 2" xfId="16298" xr:uid="{00000000-0005-0000-0000-0000AE320000}"/>
    <cellStyle name="표준 63 2 3 2 4" xfId="12762" xr:uid="{00000000-0005-0000-0000-0000AF320000}"/>
    <cellStyle name="표준 63 2 3 3" xfId="6526" xr:uid="{00000000-0005-0000-0000-0000B0320000}"/>
    <cellStyle name="표준 63 2 3 3 2" xfId="10110" xr:uid="{00000000-0005-0000-0000-0000B1320000}"/>
    <cellStyle name="표준 63 2 3 3 2 2" xfId="17182" xr:uid="{00000000-0005-0000-0000-0000B2320000}"/>
    <cellStyle name="표준 63 2 3 3 3" xfId="13646" xr:uid="{00000000-0005-0000-0000-0000B3320000}"/>
    <cellStyle name="표준 63 2 3 4" xfId="8342" xr:uid="{00000000-0005-0000-0000-0000B4320000}"/>
    <cellStyle name="표준 63 2 3 4 2" xfId="15414" xr:uid="{00000000-0005-0000-0000-0000B5320000}"/>
    <cellStyle name="표준 63 2 3 5" xfId="11878" xr:uid="{00000000-0005-0000-0000-0000B6320000}"/>
    <cellStyle name="표준 63 2 4" xfId="5054" xr:uid="{00000000-0005-0000-0000-0000B7320000}"/>
    <cellStyle name="표준 63 2 4 2" xfId="5938" xr:uid="{00000000-0005-0000-0000-0000B8320000}"/>
    <cellStyle name="표준 63 2 4 2 2" xfId="7706" xr:uid="{00000000-0005-0000-0000-0000B9320000}"/>
    <cellStyle name="표준 63 2 4 2 2 2" xfId="11290" xr:uid="{00000000-0005-0000-0000-0000BA320000}"/>
    <cellStyle name="표준 63 2 4 2 2 2 2" xfId="18362" xr:uid="{00000000-0005-0000-0000-0000BB320000}"/>
    <cellStyle name="표준 63 2 4 2 2 3" xfId="14826" xr:uid="{00000000-0005-0000-0000-0000BC320000}"/>
    <cellStyle name="표준 63 2 4 2 3" xfId="9522" xr:uid="{00000000-0005-0000-0000-0000BD320000}"/>
    <cellStyle name="표준 63 2 4 2 3 2" xfId="16594" xr:uid="{00000000-0005-0000-0000-0000BE320000}"/>
    <cellStyle name="표준 63 2 4 2 4" xfId="13058" xr:uid="{00000000-0005-0000-0000-0000BF320000}"/>
    <cellStyle name="표준 63 2 4 3" xfId="6822" xr:uid="{00000000-0005-0000-0000-0000C0320000}"/>
    <cellStyle name="표준 63 2 4 3 2" xfId="10406" xr:uid="{00000000-0005-0000-0000-0000C1320000}"/>
    <cellStyle name="표준 63 2 4 3 2 2" xfId="17478" xr:uid="{00000000-0005-0000-0000-0000C2320000}"/>
    <cellStyle name="표준 63 2 4 3 3" xfId="13942" xr:uid="{00000000-0005-0000-0000-0000C3320000}"/>
    <cellStyle name="표준 63 2 4 4" xfId="8638" xr:uid="{00000000-0005-0000-0000-0000C4320000}"/>
    <cellStyle name="표준 63 2 4 4 2" xfId="15710" xr:uid="{00000000-0005-0000-0000-0000C5320000}"/>
    <cellStyle name="표준 63 2 4 5" xfId="12174" xr:uid="{00000000-0005-0000-0000-0000C6320000}"/>
    <cellStyle name="표준 63 2 5" xfId="5348" xr:uid="{00000000-0005-0000-0000-0000C7320000}"/>
    <cellStyle name="표준 63 2 5 2" xfId="7116" xr:uid="{00000000-0005-0000-0000-0000C8320000}"/>
    <cellStyle name="표준 63 2 5 2 2" xfId="10700" xr:uid="{00000000-0005-0000-0000-0000C9320000}"/>
    <cellStyle name="표준 63 2 5 2 2 2" xfId="17772" xr:uid="{00000000-0005-0000-0000-0000CA320000}"/>
    <cellStyle name="표준 63 2 5 2 3" xfId="14236" xr:uid="{00000000-0005-0000-0000-0000CB320000}"/>
    <cellStyle name="표준 63 2 5 3" xfId="8932" xr:uid="{00000000-0005-0000-0000-0000CC320000}"/>
    <cellStyle name="표준 63 2 5 3 2" xfId="16004" xr:uid="{00000000-0005-0000-0000-0000CD320000}"/>
    <cellStyle name="표준 63 2 5 4" xfId="12468" xr:uid="{00000000-0005-0000-0000-0000CE320000}"/>
    <cellStyle name="표준 63 2 6" xfId="6232" xr:uid="{00000000-0005-0000-0000-0000CF320000}"/>
    <cellStyle name="표준 63 2 6 2" xfId="9816" xr:uid="{00000000-0005-0000-0000-0000D0320000}"/>
    <cellStyle name="표준 63 2 6 2 2" xfId="16888" xr:uid="{00000000-0005-0000-0000-0000D1320000}"/>
    <cellStyle name="표준 63 2 6 3" xfId="13352" xr:uid="{00000000-0005-0000-0000-0000D2320000}"/>
    <cellStyle name="표준 63 2 7" xfId="8043" xr:uid="{00000000-0005-0000-0000-0000D3320000}"/>
    <cellStyle name="표준 63 2 7 2" xfId="15120" xr:uid="{00000000-0005-0000-0000-0000D4320000}"/>
    <cellStyle name="표준 63 2 8" xfId="11584" xr:uid="{00000000-0005-0000-0000-0000D5320000}"/>
    <cellStyle name="표준 63 3" xfId="4373" xr:uid="{00000000-0005-0000-0000-0000D6320000}"/>
    <cellStyle name="표준 63 3 2" xfId="4574" xr:uid="{00000000-0005-0000-0000-0000D7320000}"/>
    <cellStyle name="표준 63 3 2 2" xfId="4872" xr:uid="{00000000-0005-0000-0000-0000D8320000}"/>
    <cellStyle name="표준 63 3 2 2 2" xfId="5756" xr:uid="{00000000-0005-0000-0000-0000D9320000}"/>
    <cellStyle name="표준 63 3 2 2 2 2" xfId="7524" xr:uid="{00000000-0005-0000-0000-0000DA320000}"/>
    <cellStyle name="표준 63 3 2 2 2 2 2" xfId="11108" xr:uid="{00000000-0005-0000-0000-0000DB320000}"/>
    <cellStyle name="표준 63 3 2 2 2 2 2 2" xfId="18180" xr:uid="{00000000-0005-0000-0000-0000DC320000}"/>
    <cellStyle name="표준 63 3 2 2 2 2 3" xfId="14644" xr:uid="{00000000-0005-0000-0000-0000DD320000}"/>
    <cellStyle name="표준 63 3 2 2 2 3" xfId="9340" xr:uid="{00000000-0005-0000-0000-0000DE320000}"/>
    <cellStyle name="표준 63 3 2 2 2 3 2" xfId="16412" xr:uid="{00000000-0005-0000-0000-0000DF320000}"/>
    <cellStyle name="표준 63 3 2 2 2 4" xfId="12876" xr:uid="{00000000-0005-0000-0000-0000E0320000}"/>
    <cellStyle name="표준 63 3 2 2 3" xfId="6640" xr:uid="{00000000-0005-0000-0000-0000E1320000}"/>
    <cellStyle name="표준 63 3 2 2 3 2" xfId="10224" xr:uid="{00000000-0005-0000-0000-0000E2320000}"/>
    <cellStyle name="표준 63 3 2 2 3 2 2" xfId="17296" xr:uid="{00000000-0005-0000-0000-0000E3320000}"/>
    <cellStyle name="표준 63 3 2 2 3 3" xfId="13760" xr:uid="{00000000-0005-0000-0000-0000E4320000}"/>
    <cellStyle name="표준 63 3 2 2 4" xfId="8456" xr:uid="{00000000-0005-0000-0000-0000E5320000}"/>
    <cellStyle name="표준 63 3 2 2 4 2" xfId="15528" xr:uid="{00000000-0005-0000-0000-0000E6320000}"/>
    <cellStyle name="표준 63 3 2 2 5" xfId="11992" xr:uid="{00000000-0005-0000-0000-0000E7320000}"/>
    <cellStyle name="표준 63 3 2 3" xfId="5168" xr:uid="{00000000-0005-0000-0000-0000E8320000}"/>
    <cellStyle name="표준 63 3 2 3 2" xfId="6052" xr:uid="{00000000-0005-0000-0000-0000E9320000}"/>
    <cellStyle name="표준 63 3 2 3 2 2" xfId="7820" xr:uid="{00000000-0005-0000-0000-0000EA320000}"/>
    <cellStyle name="표준 63 3 2 3 2 2 2" xfId="11404" xr:uid="{00000000-0005-0000-0000-0000EB320000}"/>
    <cellStyle name="표준 63 3 2 3 2 2 2 2" xfId="18476" xr:uid="{00000000-0005-0000-0000-0000EC320000}"/>
    <cellStyle name="표준 63 3 2 3 2 2 3" xfId="14940" xr:uid="{00000000-0005-0000-0000-0000ED320000}"/>
    <cellStyle name="표준 63 3 2 3 2 3" xfId="9636" xr:uid="{00000000-0005-0000-0000-0000EE320000}"/>
    <cellStyle name="표준 63 3 2 3 2 3 2" xfId="16708" xr:uid="{00000000-0005-0000-0000-0000EF320000}"/>
    <cellStyle name="표준 63 3 2 3 2 4" xfId="13172" xr:uid="{00000000-0005-0000-0000-0000F0320000}"/>
    <cellStyle name="표준 63 3 2 3 3" xfId="6936" xr:uid="{00000000-0005-0000-0000-0000F1320000}"/>
    <cellStyle name="표준 63 3 2 3 3 2" xfId="10520" xr:uid="{00000000-0005-0000-0000-0000F2320000}"/>
    <cellStyle name="표준 63 3 2 3 3 2 2" xfId="17592" xr:uid="{00000000-0005-0000-0000-0000F3320000}"/>
    <cellStyle name="표준 63 3 2 3 3 3" xfId="14056" xr:uid="{00000000-0005-0000-0000-0000F4320000}"/>
    <cellStyle name="표준 63 3 2 3 4" xfId="8752" xr:uid="{00000000-0005-0000-0000-0000F5320000}"/>
    <cellStyle name="표준 63 3 2 3 4 2" xfId="15824" xr:uid="{00000000-0005-0000-0000-0000F6320000}"/>
    <cellStyle name="표준 63 3 2 3 5" xfId="12288" xr:uid="{00000000-0005-0000-0000-0000F7320000}"/>
    <cellStyle name="표준 63 3 2 4" xfId="5462" xr:uid="{00000000-0005-0000-0000-0000F8320000}"/>
    <cellStyle name="표준 63 3 2 4 2" xfId="7230" xr:uid="{00000000-0005-0000-0000-0000F9320000}"/>
    <cellStyle name="표준 63 3 2 4 2 2" xfId="10814" xr:uid="{00000000-0005-0000-0000-0000FA320000}"/>
    <cellStyle name="표준 63 3 2 4 2 2 2" xfId="17886" xr:uid="{00000000-0005-0000-0000-0000FB320000}"/>
    <cellStyle name="표준 63 3 2 4 2 3" xfId="14350" xr:uid="{00000000-0005-0000-0000-0000FC320000}"/>
    <cellStyle name="표준 63 3 2 4 3" xfId="9046" xr:uid="{00000000-0005-0000-0000-0000FD320000}"/>
    <cellStyle name="표준 63 3 2 4 3 2" xfId="16118" xr:uid="{00000000-0005-0000-0000-0000FE320000}"/>
    <cellStyle name="표준 63 3 2 4 4" xfId="12582" xr:uid="{00000000-0005-0000-0000-0000FF320000}"/>
    <cellStyle name="표준 63 3 2 5" xfId="6346" xr:uid="{00000000-0005-0000-0000-000000330000}"/>
    <cellStyle name="표준 63 3 2 5 2" xfId="9930" xr:uid="{00000000-0005-0000-0000-000001330000}"/>
    <cellStyle name="표준 63 3 2 5 2 2" xfId="17002" xr:uid="{00000000-0005-0000-0000-000002330000}"/>
    <cellStyle name="표준 63 3 2 5 3" xfId="13466" xr:uid="{00000000-0005-0000-0000-000003330000}"/>
    <cellStyle name="표준 63 3 2 6" xfId="8162" xr:uid="{00000000-0005-0000-0000-000004330000}"/>
    <cellStyle name="표준 63 3 2 6 2" xfId="15234" xr:uid="{00000000-0005-0000-0000-000005330000}"/>
    <cellStyle name="표준 63 3 2 7" xfId="11698" xr:uid="{00000000-0005-0000-0000-000006330000}"/>
    <cellStyle name="표준 63 3 3" xfId="4788" xr:uid="{00000000-0005-0000-0000-000007330000}"/>
    <cellStyle name="표준 63 3 3 2" xfId="5672" xr:uid="{00000000-0005-0000-0000-000008330000}"/>
    <cellStyle name="표준 63 3 3 2 2" xfId="7440" xr:uid="{00000000-0005-0000-0000-000009330000}"/>
    <cellStyle name="표준 63 3 3 2 2 2" xfId="11024" xr:uid="{00000000-0005-0000-0000-00000A330000}"/>
    <cellStyle name="표준 63 3 3 2 2 2 2" xfId="18096" xr:uid="{00000000-0005-0000-0000-00000B330000}"/>
    <cellStyle name="표준 63 3 3 2 2 3" xfId="14560" xr:uid="{00000000-0005-0000-0000-00000C330000}"/>
    <cellStyle name="표준 63 3 3 2 3" xfId="9256" xr:uid="{00000000-0005-0000-0000-00000D330000}"/>
    <cellStyle name="표준 63 3 3 2 3 2" xfId="16328" xr:uid="{00000000-0005-0000-0000-00000E330000}"/>
    <cellStyle name="표준 63 3 3 2 4" xfId="12792" xr:uid="{00000000-0005-0000-0000-00000F330000}"/>
    <cellStyle name="표준 63 3 3 3" xfId="6556" xr:uid="{00000000-0005-0000-0000-000010330000}"/>
    <cellStyle name="표준 63 3 3 3 2" xfId="10140" xr:uid="{00000000-0005-0000-0000-000011330000}"/>
    <cellStyle name="표준 63 3 3 3 2 2" xfId="17212" xr:uid="{00000000-0005-0000-0000-000012330000}"/>
    <cellStyle name="표준 63 3 3 3 3" xfId="13676" xr:uid="{00000000-0005-0000-0000-000013330000}"/>
    <cellStyle name="표준 63 3 3 4" xfId="8372" xr:uid="{00000000-0005-0000-0000-000014330000}"/>
    <cellStyle name="표준 63 3 3 4 2" xfId="15444" xr:uid="{00000000-0005-0000-0000-000015330000}"/>
    <cellStyle name="표준 63 3 3 5" xfId="11908" xr:uid="{00000000-0005-0000-0000-000016330000}"/>
    <cellStyle name="표준 63 3 4" xfId="5084" xr:uid="{00000000-0005-0000-0000-000017330000}"/>
    <cellStyle name="표준 63 3 4 2" xfId="5968" xr:uid="{00000000-0005-0000-0000-000018330000}"/>
    <cellStyle name="표준 63 3 4 2 2" xfId="7736" xr:uid="{00000000-0005-0000-0000-000019330000}"/>
    <cellStyle name="표준 63 3 4 2 2 2" xfId="11320" xr:uid="{00000000-0005-0000-0000-00001A330000}"/>
    <cellStyle name="표준 63 3 4 2 2 2 2" xfId="18392" xr:uid="{00000000-0005-0000-0000-00001B330000}"/>
    <cellStyle name="표준 63 3 4 2 2 3" xfId="14856" xr:uid="{00000000-0005-0000-0000-00001C330000}"/>
    <cellStyle name="표준 63 3 4 2 3" xfId="9552" xr:uid="{00000000-0005-0000-0000-00001D330000}"/>
    <cellStyle name="표준 63 3 4 2 3 2" xfId="16624" xr:uid="{00000000-0005-0000-0000-00001E330000}"/>
    <cellStyle name="표준 63 3 4 2 4" xfId="13088" xr:uid="{00000000-0005-0000-0000-00001F330000}"/>
    <cellStyle name="표준 63 3 4 3" xfId="6852" xr:uid="{00000000-0005-0000-0000-000020330000}"/>
    <cellStyle name="표준 63 3 4 3 2" xfId="10436" xr:uid="{00000000-0005-0000-0000-000021330000}"/>
    <cellStyle name="표준 63 3 4 3 2 2" xfId="17508" xr:uid="{00000000-0005-0000-0000-000022330000}"/>
    <cellStyle name="표준 63 3 4 3 3" xfId="13972" xr:uid="{00000000-0005-0000-0000-000023330000}"/>
    <cellStyle name="표준 63 3 4 4" xfId="8668" xr:uid="{00000000-0005-0000-0000-000024330000}"/>
    <cellStyle name="표준 63 3 4 4 2" xfId="15740" xr:uid="{00000000-0005-0000-0000-000025330000}"/>
    <cellStyle name="표준 63 3 4 5" xfId="12204" xr:uid="{00000000-0005-0000-0000-000026330000}"/>
    <cellStyle name="표준 63 3 5" xfId="5378" xr:uid="{00000000-0005-0000-0000-000027330000}"/>
    <cellStyle name="표준 63 3 5 2" xfId="7146" xr:uid="{00000000-0005-0000-0000-000028330000}"/>
    <cellStyle name="표준 63 3 5 2 2" xfId="10730" xr:uid="{00000000-0005-0000-0000-000029330000}"/>
    <cellStyle name="표준 63 3 5 2 2 2" xfId="17802" xr:uid="{00000000-0005-0000-0000-00002A330000}"/>
    <cellStyle name="표준 63 3 5 2 3" xfId="14266" xr:uid="{00000000-0005-0000-0000-00002B330000}"/>
    <cellStyle name="표준 63 3 5 3" xfId="8962" xr:uid="{00000000-0005-0000-0000-00002C330000}"/>
    <cellStyle name="표준 63 3 5 3 2" xfId="16034" xr:uid="{00000000-0005-0000-0000-00002D330000}"/>
    <cellStyle name="표준 63 3 5 4" xfId="12498" xr:uid="{00000000-0005-0000-0000-00002E330000}"/>
    <cellStyle name="표준 63 3 6" xfId="6262" xr:uid="{00000000-0005-0000-0000-00002F330000}"/>
    <cellStyle name="표준 63 3 6 2" xfId="9846" xr:uid="{00000000-0005-0000-0000-000030330000}"/>
    <cellStyle name="표준 63 3 6 2 2" xfId="16918" xr:uid="{00000000-0005-0000-0000-000031330000}"/>
    <cellStyle name="표준 63 3 6 3" xfId="13382" xr:uid="{00000000-0005-0000-0000-000032330000}"/>
    <cellStyle name="표준 63 3 7" xfId="8073" xr:uid="{00000000-0005-0000-0000-000033330000}"/>
    <cellStyle name="표준 63 3 7 2" xfId="15150" xr:uid="{00000000-0005-0000-0000-000034330000}"/>
    <cellStyle name="표준 63 3 8" xfId="11614" xr:uid="{00000000-0005-0000-0000-000035330000}"/>
    <cellStyle name="표준 63 4" xfId="4400" xr:uid="{00000000-0005-0000-0000-000036330000}"/>
    <cellStyle name="표준 63 4 2" xfId="4601" xr:uid="{00000000-0005-0000-0000-000037330000}"/>
    <cellStyle name="표준 63 4 2 2" xfId="4899" xr:uid="{00000000-0005-0000-0000-000038330000}"/>
    <cellStyle name="표준 63 4 2 2 2" xfId="5783" xr:uid="{00000000-0005-0000-0000-000039330000}"/>
    <cellStyle name="표준 63 4 2 2 2 2" xfId="7551" xr:uid="{00000000-0005-0000-0000-00003A330000}"/>
    <cellStyle name="표준 63 4 2 2 2 2 2" xfId="11135" xr:uid="{00000000-0005-0000-0000-00003B330000}"/>
    <cellStyle name="표준 63 4 2 2 2 2 2 2" xfId="18207" xr:uid="{00000000-0005-0000-0000-00003C330000}"/>
    <cellStyle name="표준 63 4 2 2 2 2 3" xfId="14671" xr:uid="{00000000-0005-0000-0000-00003D330000}"/>
    <cellStyle name="표준 63 4 2 2 2 3" xfId="9367" xr:uid="{00000000-0005-0000-0000-00003E330000}"/>
    <cellStyle name="표준 63 4 2 2 2 3 2" xfId="16439" xr:uid="{00000000-0005-0000-0000-00003F330000}"/>
    <cellStyle name="표준 63 4 2 2 2 4" xfId="12903" xr:uid="{00000000-0005-0000-0000-000040330000}"/>
    <cellStyle name="표준 63 4 2 2 3" xfId="6667" xr:uid="{00000000-0005-0000-0000-000041330000}"/>
    <cellStyle name="표준 63 4 2 2 3 2" xfId="10251" xr:uid="{00000000-0005-0000-0000-000042330000}"/>
    <cellStyle name="표준 63 4 2 2 3 2 2" xfId="17323" xr:uid="{00000000-0005-0000-0000-000043330000}"/>
    <cellStyle name="표준 63 4 2 2 3 3" xfId="13787" xr:uid="{00000000-0005-0000-0000-000044330000}"/>
    <cellStyle name="표준 63 4 2 2 4" xfId="8483" xr:uid="{00000000-0005-0000-0000-000045330000}"/>
    <cellStyle name="표준 63 4 2 2 4 2" xfId="15555" xr:uid="{00000000-0005-0000-0000-000046330000}"/>
    <cellStyle name="표준 63 4 2 2 5" xfId="12019" xr:uid="{00000000-0005-0000-0000-000047330000}"/>
    <cellStyle name="표준 63 4 2 3" xfId="5195" xr:uid="{00000000-0005-0000-0000-000048330000}"/>
    <cellStyle name="표준 63 4 2 3 2" xfId="6079" xr:uid="{00000000-0005-0000-0000-000049330000}"/>
    <cellStyle name="표준 63 4 2 3 2 2" xfId="7847" xr:uid="{00000000-0005-0000-0000-00004A330000}"/>
    <cellStyle name="표준 63 4 2 3 2 2 2" xfId="11431" xr:uid="{00000000-0005-0000-0000-00004B330000}"/>
    <cellStyle name="표준 63 4 2 3 2 2 2 2" xfId="18503" xr:uid="{00000000-0005-0000-0000-00004C330000}"/>
    <cellStyle name="표준 63 4 2 3 2 2 3" xfId="14967" xr:uid="{00000000-0005-0000-0000-00004D330000}"/>
    <cellStyle name="표준 63 4 2 3 2 3" xfId="9663" xr:uid="{00000000-0005-0000-0000-00004E330000}"/>
    <cellStyle name="표준 63 4 2 3 2 3 2" xfId="16735" xr:uid="{00000000-0005-0000-0000-00004F330000}"/>
    <cellStyle name="표준 63 4 2 3 2 4" xfId="13199" xr:uid="{00000000-0005-0000-0000-000050330000}"/>
    <cellStyle name="표준 63 4 2 3 3" xfId="6963" xr:uid="{00000000-0005-0000-0000-000051330000}"/>
    <cellStyle name="표준 63 4 2 3 3 2" xfId="10547" xr:uid="{00000000-0005-0000-0000-000052330000}"/>
    <cellStyle name="표준 63 4 2 3 3 2 2" xfId="17619" xr:uid="{00000000-0005-0000-0000-000053330000}"/>
    <cellStyle name="표준 63 4 2 3 3 3" xfId="14083" xr:uid="{00000000-0005-0000-0000-000054330000}"/>
    <cellStyle name="표준 63 4 2 3 4" xfId="8779" xr:uid="{00000000-0005-0000-0000-000055330000}"/>
    <cellStyle name="표준 63 4 2 3 4 2" xfId="15851" xr:uid="{00000000-0005-0000-0000-000056330000}"/>
    <cellStyle name="표준 63 4 2 3 5" xfId="12315" xr:uid="{00000000-0005-0000-0000-000057330000}"/>
    <cellStyle name="표준 63 4 2 4" xfId="5489" xr:uid="{00000000-0005-0000-0000-000058330000}"/>
    <cellStyle name="표준 63 4 2 4 2" xfId="7257" xr:uid="{00000000-0005-0000-0000-000059330000}"/>
    <cellStyle name="표준 63 4 2 4 2 2" xfId="10841" xr:uid="{00000000-0005-0000-0000-00005A330000}"/>
    <cellStyle name="표준 63 4 2 4 2 2 2" xfId="17913" xr:uid="{00000000-0005-0000-0000-00005B330000}"/>
    <cellStyle name="표준 63 4 2 4 2 3" xfId="14377" xr:uid="{00000000-0005-0000-0000-00005C330000}"/>
    <cellStyle name="표준 63 4 2 4 3" xfId="9073" xr:uid="{00000000-0005-0000-0000-00005D330000}"/>
    <cellStyle name="표준 63 4 2 4 3 2" xfId="16145" xr:uid="{00000000-0005-0000-0000-00005E330000}"/>
    <cellStyle name="표준 63 4 2 4 4" xfId="12609" xr:uid="{00000000-0005-0000-0000-00005F330000}"/>
    <cellStyle name="표준 63 4 2 5" xfId="6373" xr:uid="{00000000-0005-0000-0000-000060330000}"/>
    <cellStyle name="표준 63 4 2 5 2" xfId="9957" xr:uid="{00000000-0005-0000-0000-000061330000}"/>
    <cellStyle name="표준 63 4 2 5 2 2" xfId="17029" xr:uid="{00000000-0005-0000-0000-000062330000}"/>
    <cellStyle name="표준 63 4 2 5 3" xfId="13493" xr:uid="{00000000-0005-0000-0000-000063330000}"/>
    <cellStyle name="표준 63 4 2 6" xfId="8189" xr:uid="{00000000-0005-0000-0000-000064330000}"/>
    <cellStyle name="표준 63 4 2 6 2" xfId="15261" xr:uid="{00000000-0005-0000-0000-000065330000}"/>
    <cellStyle name="표준 63 4 2 7" xfId="11725" xr:uid="{00000000-0005-0000-0000-000066330000}"/>
    <cellStyle name="표준 63 4 3" xfId="4815" xr:uid="{00000000-0005-0000-0000-000067330000}"/>
    <cellStyle name="표준 63 4 3 2" xfId="5699" xr:uid="{00000000-0005-0000-0000-000068330000}"/>
    <cellStyle name="표준 63 4 3 2 2" xfId="7467" xr:uid="{00000000-0005-0000-0000-000069330000}"/>
    <cellStyle name="표준 63 4 3 2 2 2" xfId="11051" xr:uid="{00000000-0005-0000-0000-00006A330000}"/>
    <cellStyle name="표준 63 4 3 2 2 2 2" xfId="18123" xr:uid="{00000000-0005-0000-0000-00006B330000}"/>
    <cellStyle name="표준 63 4 3 2 2 3" xfId="14587" xr:uid="{00000000-0005-0000-0000-00006C330000}"/>
    <cellStyle name="표준 63 4 3 2 3" xfId="9283" xr:uid="{00000000-0005-0000-0000-00006D330000}"/>
    <cellStyle name="표준 63 4 3 2 3 2" xfId="16355" xr:uid="{00000000-0005-0000-0000-00006E330000}"/>
    <cellStyle name="표준 63 4 3 2 4" xfId="12819" xr:uid="{00000000-0005-0000-0000-00006F330000}"/>
    <cellStyle name="표준 63 4 3 3" xfId="6583" xr:uid="{00000000-0005-0000-0000-000070330000}"/>
    <cellStyle name="표준 63 4 3 3 2" xfId="10167" xr:uid="{00000000-0005-0000-0000-000071330000}"/>
    <cellStyle name="표준 63 4 3 3 2 2" xfId="17239" xr:uid="{00000000-0005-0000-0000-000072330000}"/>
    <cellStyle name="표준 63 4 3 3 3" xfId="13703" xr:uid="{00000000-0005-0000-0000-000073330000}"/>
    <cellStyle name="표준 63 4 3 4" xfId="8399" xr:uid="{00000000-0005-0000-0000-000074330000}"/>
    <cellStyle name="표준 63 4 3 4 2" xfId="15471" xr:uid="{00000000-0005-0000-0000-000075330000}"/>
    <cellStyle name="표준 63 4 3 5" xfId="11935" xr:uid="{00000000-0005-0000-0000-000076330000}"/>
    <cellStyle name="표준 63 4 4" xfId="5111" xr:uid="{00000000-0005-0000-0000-000077330000}"/>
    <cellStyle name="표준 63 4 4 2" xfId="5995" xr:uid="{00000000-0005-0000-0000-000078330000}"/>
    <cellStyle name="표준 63 4 4 2 2" xfId="7763" xr:uid="{00000000-0005-0000-0000-000079330000}"/>
    <cellStyle name="표준 63 4 4 2 2 2" xfId="11347" xr:uid="{00000000-0005-0000-0000-00007A330000}"/>
    <cellStyle name="표준 63 4 4 2 2 2 2" xfId="18419" xr:uid="{00000000-0005-0000-0000-00007B330000}"/>
    <cellStyle name="표준 63 4 4 2 2 3" xfId="14883" xr:uid="{00000000-0005-0000-0000-00007C330000}"/>
    <cellStyle name="표준 63 4 4 2 3" xfId="9579" xr:uid="{00000000-0005-0000-0000-00007D330000}"/>
    <cellStyle name="표준 63 4 4 2 3 2" xfId="16651" xr:uid="{00000000-0005-0000-0000-00007E330000}"/>
    <cellStyle name="표준 63 4 4 2 4" xfId="13115" xr:uid="{00000000-0005-0000-0000-00007F330000}"/>
    <cellStyle name="표준 63 4 4 3" xfId="6879" xr:uid="{00000000-0005-0000-0000-000080330000}"/>
    <cellStyle name="표준 63 4 4 3 2" xfId="10463" xr:uid="{00000000-0005-0000-0000-000081330000}"/>
    <cellStyle name="표준 63 4 4 3 2 2" xfId="17535" xr:uid="{00000000-0005-0000-0000-000082330000}"/>
    <cellStyle name="표준 63 4 4 3 3" xfId="13999" xr:uid="{00000000-0005-0000-0000-000083330000}"/>
    <cellStyle name="표준 63 4 4 4" xfId="8695" xr:uid="{00000000-0005-0000-0000-000084330000}"/>
    <cellStyle name="표준 63 4 4 4 2" xfId="15767" xr:uid="{00000000-0005-0000-0000-000085330000}"/>
    <cellStyle name="표준 63 4 4 5" xfId="12231" xr:uid="{00000000-0005-0000-0000-000086330000}"/>
    <cellStyle name="표준 63 4 5" xfId="5405" xr:uid="{00000000-0005-0000-0000-000087330000}"/>
    <cellStyle name="표준 63 4 5 2" xfId="7173" xr:uid="{00000000-0005-0000-0000-000088330000}"/>
    <cellStyle name="표준 63 4 5 2 2" xfId="10757" xr:uid="{00000000-0005-0000-0000-000089330000}"/>
    <cellStyle name="표준 63 4 5 2 2 2" xfId="17829" xr:uid="{00000000-0005-0000-0000-00008A330000}"/>
    <cellStyle name="표준 63 4 5 2 3" xfId="14293" xr:uid="{00000000-0005-0000-0000-00008B330000}"/>
    <cellStyle name="표준 63 4 5 3" xfId="8989" xr:uid="{00000000-0005-0000-0000-00008C330000}"/>
    <cellStyle name="표준 63 4 5 3 2" xfId="16061" xr:uid="{00000000-0005-0000-0000-00008D330000}"/>
    <cellStyle name="표준 63 4 5 4" xfId="12525" xr:uid="{00000000-0005-0000-0000-00008E330000}"/>
    <cellStyle name="표준 63 4 6" xfId="6289" xr:uid="{00000000-0005-0000-0000-00008F330000}"/>
    <cellStyle name="표준 63 4 6 2" xfId="9873" xr:uid="{00000000-0005-0000-0000-000090330000}"/>
    <cellStyle name="표준 63 4 6 2 2" xfId="16945" xr:uid="{00000000-0005-0000-0000-000091330000}"/>
    <cellStyle name="표준 63 4 6 3" xfId="13409" xr:uid="{00000000-0005-0000-0000-000092330000}"/>
    <cellStyle name="표준 63 4 7" xfId="8100" xr:uid="{00000000-0005-0000-0000-000093330000}"/>
    <cellStyle name="표준 63 4 7 2" xfId="15177" xr:uid="{00000000-0005-0000-0000-000094330000}"/>
    <cellStyle name="표준 63 4 8" xfId="11641" xr:uid="{00000000-0005-0000-0000-000095330000}"/>
    <cellStyle name="표준 63 5" xfId="4357" xr:uid="{00000000-0005-0000-0000-000096330000}"/>
    <cellStyle name="표준 63 5 2" xfId="4558" xr:uid="{00000000-0005-0000-0000-000097330000}"/>
    <cellStyle name="표준 63 5 2 2" xfId="4856" xr:uid="{00000000-0005-0000-0000-000098330000}"/>
    <cellStyle name="표준 63 5 2 2 2" xfId="5740" xr:uid="{00000000-0005-0000-0000-000099330000}"/>
    <cellStyle name="표준 63 5 2 2 2 2" xfId="7508" xr:uid="{00000000-0005-0000-0000-00009A330000}"/>
    <cellStyle name="표준 63 5 2 2 2 2 2" xfId="11092" xr:uid="{00000000-0005-0000-0000-00009B330000}"/>
    <cellStyle name="표준 63 5 2 2 2 2 2 2" xfId="18164" xr:uid="{00000000-0005-0000-0000-00009C330000}"/>
    <cellStyle name="표준 63 5 2 2 2 2 3" xfId="14628" xr:uid="{00000000-0005-0000-0000-00009D330000}"/>
    <cellStyle name="표준 63 5 2 2 2 3" xfId="9324" xr:uid="{00000000-0005-0000-0000-00009E330000}"/>
    <cellStyle name="표준 63 5 2 2 2 3 2" xfId="16396" xr:uid="{00000000-0005-0000-0000-00009F330000}"/>
    <cellStyle name="표준 63 5 2 2 2 4" xfId="12860" xr:uid="{00000000-0005-0000-0000-0000A0330000}"/>
    <cellStyle name="표준 63 5 2 2 3" xfId="6624" xr:uid="{00000000-0005-0000-0000-0000A1330000}"/>
    <cellStyle name="표준 63 5 2 2 3 2" xfId="10208" xr:uid="{00000000-0005-0000-0000-0000A2330000}"/>
    <cellStyle name="표준 63 5 2 2 3 2 2" xfId="17280" xr:uid="{00000000-0005-0000-0000-0000A3330000}"/>
    <cellStyle name="표준 63 5 2 2 3 3" xfId="13744" xr:uid="{00000000-0005-0000-0000-0000A4330000}"/>
    <cellStyle name="표준 63 5 2 2 4" xfId="8440" xr:uid="{00000000-0005-0000-0000-0000A5330000}"/>
    <cellStyle name="표준 63 5 2 2 4 2" xfId="15512" xr:uid="{00000000-0005-0000-0000-0000A6330000}"/>
    <cellStyle name="표준 63 5 2 2 5" xfId="11976" xr:uid="{00000000-0005-0000-0000-0000A7330000}"/>
    <cellStyle name="표준 63 5 2 3" xfId="5152" xr:uid="{00000000-0005-0000-0000-0000A8330000}"/>
    <cellStyle name="표준 63 5 2 3 2" xfId="6036" xr:uid="{00000000-0005-0000-0000-0000A9330000}"/>
    <cellStyle name="표준 63 5 2 3 2 2" xfId="7804" xr:uid="{00000000-0005-0000-0000-0000AA330000}"/>
    <cellStyle name="표준 63 5 2 3 2 2 2" xfId="11388" xr:uid="{00000000-0005-0000-0000-0000AB330000}"/>
    <cellStyle name="표준 63 5 2 3 2 2 2 2" xfId="18460" xr:uid="{00000000-0005-0000-0000-0000AC330000}"/>
    <cellStyle name="표준 63 5 2 3 2 2 3" xfId="14924" xr:uid="{00000000-0005-0000-0000-0000AD330000}"/>
    <cellStyle name="표준 63 5 2 3 2 3" xfId="9620" xr:uid="{00000000-0005-0000-0000-0000AE330000}"/>
    <cellStyle name="표준 63 5 2 3 2 3 2" xfId="16692" xr:uid="{00000000-0005-0000-0000-0000AF330000}"/>
    <cellStyle name="표준 63 5 2 3 2 4" xfId="13156" xr:uid="{00000000-0005-0000-0000-0000B0330000}"/>
    <cellStyle name="표준 63 5 2 3 3" xfId="6920" xr:uid="{00000000-0005-0000-0000-0000B1330000}"/>
    <cellStyle name="표준 63 5 2 3 3 2" xfId="10504" xr:uid="{00000000-0005-0000-0000-0000B2330000}"/>
    <cellStyle name="표준 63 5 2 3 3 2 2" xfId="17576" xr:uid="{00000000-0005-0000-0000-0000B3330000}"/>
    <cellStyle name="표준 63 5 2 3 3 3" xfId="14040" xr:uid="{00000000-0005-0000-0000-0000B4330000}"/>
    <cellStyle name="표준 63 5 2 3 4" xfId="8736" xr:uid="{00000000-0005-0000-0000-0000B5330000}"/>
    <cellStyle name="표준 63 5 2 3 4 2" xfId="15808" xr:uid="{00000000-0005-0000-0000-0000B6330000}"/>
    <cellStyle name="표준 63 5 2 3 5" xfId="12272" xr:uid="{00000000-0005-0000-0000-0000B7330000}"/>
    <cellStyle name="표준 63 5 2 4" xfId="5446" xr:uid="{00000000-0005-0000-0000-0000B8330000}"/>
    <cellStyle name="표준 63 5 2 4 2" xfId="7214" xr:uid="{00000000-0005-0000-0000-0000B9330000}"/>
    <cellStyle name="표준 63 5 2 4 2 2" xfId="10798" xr:uid="{00000000-0005-0000-0000-0000BA330000}"/>
    <cellStyle name="표준 63 5 2 4 2 2 2" xfId="17870" xr:uid="{00000000-0005-0000-0000-0000BB330000}"/>
    <cellStyle name="표준 63 5 2 4 2 3" xfId="14334" xr:uid="{00000000-0005-0000-0000-0000BC330000}"/>
    <cellStyle name="표준 63 5 2 4 3" xfId="9030" xr:uid="{00000000-0005-0000-0000-0000BD330000}"/>
    <cellStyle name="표준 63 5 2 4 3 2" xfId="16102" xr:uid="{00000000-0005-0000-0000-0000BE330000}"/>
    <cellStyle name="표준 63 5 2 4 4" xfId="12566" xr:uid="{00000000-0005-0000-0000-0000BF330000}"/>
    <cellStyle name="표준 63 5 2 5" xfId="6330" xr:uid="{00000000-0005-0000-0000-0000C0330000}"/>
    <cellStyle name="표준 63 5 2 5 2" xfId="9914" xr:uid="{00000000-0005-0000-0000-0000C1330000}"/>
    <cellStyle name="표준 63 5 2 5 2 2" xfId="16986" xr:uid="{00000000-0005-0000-0000-0000C2330000}"/>
    <cellStyle name="표준 63 5 2 5 3" xfId="13450" xr:uid="{00000000-0005-0000-0000-0000C3330000}"/>
    <cellStyle name="표준 63 5 2 6" xfId="8146" xr:uid="{00000000-0005-0000-0000-0000C4330000}"/>
    <cellStyle name="표준 63 5 2 6 2" xfId="15218" xr:uid="{00000000-0005-0000-0000-0000C5330000}"/>
    <cellStyle name="표준 63 5 2 7" xfId="11682" xr:uid="{00000000-0005-0000-0000-0000C6330000}"/>
    <cellStyle name="표준 63 5 3" xfId="4772" xr:uid="{00000000-0005-0000-0000-0000C7330000}"/>
    <cellStyle name="표준 63 5 3 2" xfId="5656" xr:uid="{00000000-0005-0000-0000-0000C8330000}"/>
    <cellStyle name="표준 63 5 3 2 2" xfId="7424" xr:uid="{00000000-0005-0000-0000-0000C9330000}"/>
    <cellStyle name="표준 63 5 3 2 2 2" xfId="11008" xr:uid="{00000000-0005-0000-0000-0000CA330000}"/>
    <cellStyle name="표준 63 5 3 2 2 2 2" xfId="18080" xr:uid="{00000000-0005-0000-0000-0000CB330000}"/>
    <cellStyle name="표준 63 5 3 2 2 3" xfId="14544" xr:uid="{00000000-0005-0000-0000-0000CC330000}"/>
    <cellStyle name="표준 63 5 3 2 3" xfId="9240" xr:uid="{00000000-0005-0000-0000-0000CD330000}"/>
    <cellStyle name="표준 63 5 3 2 3 2" xfId="16312" xr:uid="{00000000-0005-0000-0000-0000CE330000}"/>
    <cellStyle name="표준 63 5 3 2 4" xfId="12776" xr:uid="{00000000-0005-0000-0000-0000CF330000}"/>
    <cellStyle name="표준 63 5 3 3" xfId="6540" xr:uid="{00000000-0005-0000-0000-0000D0330000}"/>
    <cellStyle name="표준 63 5 3 3 2" xfId="10124" xr:uid="{00000000-0005-0000-0000-0000D1330000}"/>
    <cellStyle name="표준 63 5 3 3 2 2" xfId="17196" xr:uid="{00000000-0005-0000-0000-0000D2330000}"/>
    <cellStyle name="표준 63 5 3 3 3" xfId="13660" xr:uid="{00000000-0005-0000-0000-0000D3330000}"/>
    <cellStyle name="표준 63 5 3 4" xfId="8356" xr:uid="{00000000-0005-0000-0000-0000D4330000}"/>
    <cellStyle name="표준 63 5 3 4 2" xfId="15428" xr:uid="{00000000-0005-0000-0000-0000D5330000}"/>
    <cellStyle name="표준 63 5 3 5" xfId="11892" xr:uid="{00000000-0005-0000-0000-0000D6330000}"/>
    <cellStyle name="표준 63 5 4" xfId="5068" xr:uid="{00000000-0005-0000-0000-0000D7330000}"/>
    <cellStyle name="표준 63 5 4 2" xfId="5952" xr:uid="{00000000-0005-0000-0000-0000D8330000}"/>
    <cellStyle name="표준 63 5 4 2 2" xfId="7720" xr:uid="{00000000-0005-0000-0000-0000D9330000}"/>
    <cellStyle name="표준 63 5 4 2 2 2" xfId="11304" xr:uid="{00000000-0005-0000-0000-0000DA330000}"/>
    <cellStyle name="표준 63 5 4 2 2 2 2" xfId="18376" xr:uid="{00000000-0005-0000-0000-0000DB330000}"/>
    <cellStyle name="표준 63 5 4 2 2 3" xfId="14840" xr:uid="{00000000-0005-0000-0000-0000DC330000}"/>
    <cellStyle name="표준 63 5 4 2 3" xfId="9536" xr:uid="{00000000-0005-0000-0000-0000DD330000}"/>
    <cellStyle name="표준 63 5 4 2 3 2" xfId="16608" xr:uid="{00000000-0005-0000-0000-0000DE330000}"/>
    <cellStyle name="표준 63 5 4 2 4" xfId="13072" xr:uid="{00000000-0005-0000-0000-0000DF330000}"/>
    <cellStyle name="표준 63 5 4 3" xfId="6836" xr:uid="{00000000-0005-0000-0000-0000E0330000}"/>
    <cellStyle name="표준 63 5 4 3 2" xfId="10420" xr:uid="{00000000-0005-0000-0000-0000E1330000}"/>
    <cellStyle name="표준 63 5 4 3 2 2" xfId="17492" xr:uid="{00000000-0005-0000-0000-0000E2330000}"/>
    <cellStyle name="표준 63 5 4 3 3" xfId="13956" xr:uid="{00000000-0005-0000-0000-0000E3330000}"/>
    <cellStyle name="표준 63 5 4 4" xfId="8652" xr:uid="{00000000-0005-0000-0000-0000E4330000}"/>
    <cellStyle name="표준 63 5 4 4 2" xfId="15724" xr:uid="{00000000-0005-0000-0000-0000E5330000}"/>
    <cellStyle name="표준 63 5 4 5" xfId="12188" xr:uid="{00000000-0005-0000-0000-0000E6330000}"/>
    <cellStyle name="표준 63 5 5" xfId="5362" xr:uid="{00000000-0005-0000-0000-0000E7330000}"/>
    <cellStyle name="표준 63 5 5 2" xfId="7130" xr:uid="{00000000-0005-0000-0000-0000E8330000}"/>
    <cellStyle name="표준 63 5 5 2 2" xfId="10714" xr:uid="{00000000-0005-0000-0000-0000E9330000}"/>
    <cellStyle name="표준 63 5 5 2 2 2" xfId="17786" xr:uid="{00000000-0005-0000-0000-0000EA330000}"/>
    <cellStyle name="표준 63 5 5 2 3" xfId="14250" xr:uid="{00000000-0005-0000-0000-0000EB330000}"/>
    <cellStyle name="표준 63 5 5 3" xfId="8946" xr:uid="{00000000-0005-0000-0000-0000EC330000}"/>
    <cellStyle name="표준 63 5 5 3 2" xfId="16018" xr:uid="{00000000-0005-0000-0000-0000ED330000}"/>
    <cellStyle name="표준 63 5 5 4" xfId="12482" xr:uid="{00000000-0005-0000-0000-0000EE330000}"/>
    <cellStyle name="표준 63 5 6" xfId="6246" xr:uid="{00000000-0005-0000-0000-0000EF330000}"/>
    <cellStyle name="표준 63 5 6 2" xfId="9830" xr:uid="{00000000-0005-0000-0000-0000F0330000}"/>
    <cellStyle name="표준 63 5 6 2 2" xfId="16902" xr:uid="{00000000-0005-0000-0000-0000F1330000}"/>
    <cellStyle name="표준 63 5 6 3" xfId="13366" xr:uid="{00000000-0005-0000-0000-0000F2330000}"/>
    <cellStyle name="표준 63 5 7" xfId="8057" xr:uid="{00000000-0005-0000-0000-0000F3330000}"/>
    <cellStyle name="표준 63 5 7 2" xfId="15134" xr:uid="{00000000-0005-0000-0000-0000F4330000}"/>
    <cellStyle name="표준 63 5 8" xfId="11598" xr:uid="{00000000-0005-0000-0000-0000F5330000}"/>
    <cellStyle name="표준 63 6" xfId="4353" xr:uid="{00000000-0005-0000-0000-0000F6330000}"/>
    <cellStyle name="표준 63 6 2" xfId="4554" xr:uid="{00000000-0005-0000-0000-0000F7330000}"/>
    <cellStyle name="표준 63 6 2 2" xfId="4852" xr:uid="{00000000-0005-0000-0000-0000F8330000}"/>
    <cellStyle name="표준 63 6 2 2 2" xfId="5736" xr:uid="{00000000-0005-0000-0000-0000F9330000}"/>
    <cellStyle name="표준 63 6 2 2 2 2" xfId="7504" xr:uid="{00000000-0005-0000-0000-0000FA330000}"/>
    <cellStyle name="표준 63 6 2 2 2 2 2" xfId="11088" xr:uid="{00000000-0005-0000-0000-0000FB330000}"/>
    <cellStyle name="표준 63 6 2 2 2 2 2 2" xfId="18160" xr:uid="{00000000-0005-0000-0000-0000FC330000}"/>
    <cellStyle name="표준 63 6 2 2 2 2 3" xfId="14624" xr:uid="{00000000-0005-0000-0000-0000FD330000}"/>
    <cellStyle name="표준 63 6 2 2 2 3" xfId="9320" xr:uid="{00000000-0005-0000-0000-0000FE330000}"/>
    <cellStyle name="표준 63 6 2 2 2 3 2" xfId="16392" xr:uid="{00000000-0005-0000-0000-0000FF330000}"/>
    <cellStyle name="표준 63 6 2 2 2 4" xfId="12856" xr:uid="{00000000-0005-0000-0000-000000340000}"/>
    <cellStyle name="표준 63 6 2 2 3" xfId="6620" xr:uid="{00000000-0005-0000-0000-000001340000}"/>
    <cellStyle name="표준 63 6 2 2 3 2" xfId="10204" xr:uid="{00000000-0005-0000-0000-000002340000}"/>
    <cellStyle name="표준 63 6 2 2 3 2 2" xfId="17276" xr:uid="{00000000-0005-0000-0000-000003340000}"/>
    <cellStyle name="표준 63 6 2 2 3 3" xfId="13740" xr:uid="{00000000-0005-0000-0000-000004340000}"/>
    <cellStyle name="표준 63 6 2 2 4" xfId="8436" xr:uid="{00000000-0005-0000-0000-000005340000}"/>
    <cellStyle name="표준 63 6 2 2 4 2" xfId="15508" xr:uid="{00000000-0005-0000-0000-000006340000}"/>
    <cellStyle name="표준 63 6 2 2 5" xfId="11972" xr:uid="{00000000-0005-0000-0000-000007340000}"/>
    <cellStyle name="표준 63 6 2 3" xfId="5148" xr:uid="{00000000-0005-0000-0000-000008340000}"/>
    <cellStyle name="표준 63 6 2 3 2" xfId="6032" xr:uid="{00000000-0005-0000-0000-000009340000}"/>
    <cellStyle name="표준 63 6 2 3 2 2" xfId="7800" xr:uid="{00000000-0005-0000-0000-00000A340000}"/>
    <cellStyle name="표준 63 6 2 3 2 2 2" xfId="11384" xr:uid="{00000000-0005-0000-0000-00000B340000}"/>
    <cellStyle name="표준 63 6 2 3 2 2 2 2" xfId="18456" xr:uid="{00000000-0005-0000-0000-00000C340000}"/>
    <cellStyle name="표준 63 6 2 3 2 2 3" xfId="14920" xr:uid="{00000000-0005-0000-0000-00000D340000}"/>
    <cellStyle name="표준 63 6 2 3 2 3" xfId="9616" xr:uid="{00000000-0005-0000-0000-00000E340000}"/>
    <cellStyle name="표준 63 6 2 3 2 3 2" xfId="16688" xr:uid="{00000000-0005-0000-0000-00000F340000}"/>
    <cellStyle name="표준 63 6 2 3 2 4" xfId="13152" xr:uid="{00000000-0005-0000-0000-000010340000}"/>
    <cellStyle name="표준 63 6 2 3 3" xfId="6916" xr:uid="{00000000-0005-0000-0000-000011340000}"/>
    <cellStyle name="표준 63 6 2 3 3 2" xfId="10500" xr:uid="{00000000-0005-0000-0000-000012340000}"/>
    <cellStyle name="표준 63 6 2 3 3 2 2" xfId="17572" xr:uid="{00000000-0005-0000-0000-000013340000}"/>
    <cellStyle name="표준 63 6 2 3 3 3" xfId="14036" xr:uid="{00000000-0005-0000-0000-000014340000}"/>
    <cellStyle name="표준 63 6 2 3 4" xfId="8732" xr:uid="{00000000-0005-0000-0000-000015340000}"/>
    <cellStyle name="표준 63 6 2 3 4 2" xfId="15804" xr:uid="{00000000-0005-0000-0000-000016340000}"/>
    <cellStyle name="표준 63 6 2 3 5" xfId="12268" xr:uid="{00000000-0005-0000-0000-000017340000}"/>
    <cellStyle name="표준 63 6 2 4" xfId="5442" xr:uid="{00000000-0005-0000-0000-000018340000}"/>
    <cellStyle name="표준 63 6 2 4 2" xfId="7210" xr:uid="{00000000-0005-0000-0000-000019340000}"/>
    <cellStyle name="표준 63 6 2 4 2 2" xfId="10794" xr:uid="{00000000-0005-0000-0000-00001A340000}"/>
    <cellStyle name="표준 63 6 2 4 2 2 2" xfId="17866" xr:uid="{00000000-0005-0000-0000-00001B340000}"/>
    <cellStyle name="표준 63 6 2 4 2 3" xfId="14330" xr:uid="{00000000-0005-0000-0000-00001C340000}"/>
    <cellStyle name="표준 63 6 2 4 3" xfId="9026" xr:uid="{00000000-0005-0000-0000-00001D340000}"/>
    <cellStyle name="표준 63 6 2 4 3 2" xfId="16098" xr:uid="{00000000-0005-0000-0000-00001E340000}"/>
    <cellStyle name="표준 63 6 2 4 4" xfId="12562" xr:uid="{00000000-0005-0000-0000-00001F340000}"/>
    <cellStyle name="표준 63 6 2 5" xfId="6326" xr:uid="{00000000-0005-0000-0000-000020340000}"/>
    <cellStyle name="표준 63 6 2 5 2" xfId="9910" xr:uid="{00000000-0005-0000-0000-000021340000}"/>
    <cellStyle name="표준 63 6 2 5 2 2" xfId="16982" xr:uid="{00000000-0005-0000-0000-000022340000}"/>
    <cellStyle name="표준 63 6 2 5 3" xfId="13446" xr:uid="{00000000-0005-0000-0000-000023340000}"/>
    <cellStyle name="표준 63 6 2 6" xfId="8142" xr:uid="{00000000-0005-0000-0000-000024340000}"/>
    <cellStyle name="표준 63 6 2 6 2" xfId="15214" xr:uid="{00000000-0005-0000-0000-000025340000}"/>
    <cellStyle name="표준 63 6 2 7" xfId="11678" xr:uid="{00000000-0005-0000-0000-000026340000}"/>
    <cellStyle name="표준 63 6 3" xfId="4768" xr:uid="{00000000-0005-0000-0000-000027340000}"/>
    <cellStyle name="표준 63 6 3 2" xfId="5652" xr:uid="{00000000-0005-0000-0000-000028340000}"/>
    <cellStyle name="표준 63 6 3 2 2" xfId="7420" xr:uid="{00000000-0005-0000-0000-000029340000}"/>
    <cellStyle name="표준 63 6 3 2 2 2" xfId="11004" xr:uid="{00000000-0005-0000-0000-00002A340000}"/>
    <cellStyle name="표준 63 6 3 2 2 2 2" xfId="18076" xr:uid="{00000000-0005-0000-0000-00002B340000}"/>
    <cellStyle name="표준 63 6 3 2 2 3" xfId="14540" xr:uid="{00000000-0005-0000-0000-00002C340000}"/>
    <cellStyle name="표준 63 6 3 2 3" xfId="9236" xr:uid="{00000000-0005-0000-0000-00002D340000}"/>
    <cellStyle name="표준 63 6 3 2 3 2" xfId="16308" xr:uid="{00000000-0005-0000-0000-00002E340000}"/>
    <cellStyle name="표준 63 6 3 2 4" xfId="12772" xr:uid="{00000000-0005-0000-0000-00002F340000}"/>
    <cellStyle name="표준 63 6 3 3" xfId="6536" xr:uid="{00000000-0005-0000-0000-000030340000}"/>
    <cellStyle name="표준 63 6 3 3 2" xfId="10120" xr:uid="{00000000-0005-0000-0000-000031340000}"/>
    <cellStyle name="표준 63 6 3 3 2 2" xfId="17192" xr:uid="{00000000-0005-0000-0000-000032340000}"/>
    <cellStyle name="표준 63 6 3 3 3" xfId="13656" xr:uid="{00000000-0005-0000-0000-000033340000}"/>
    <cellStyle name="표준 63 6 3 4" xfId="8352" xr:uid="{00000000-0005-0000-0000-000034340000}"/>
    <cellStyle name="표준 63 6 3 4 2" xfId="15424" xr:uid="{00000000-0005-0000-0000-000035340000}"/>
    <cellStyle name="표준 63 6 3 5" xfId="11888" xr:uid="{00000000-0005-0000-0000-000036340000}"/>
    <cellStyle name="표준 63 6 4" xfId="5064" xr:uid="{00000000-0005-0000-0000-000037340000}"/>
    <cellStyle name="표준 63 6 4 2" xfId="5948" xr:uid="{00000000-0005-0000-0000-000038340000}"/>
    <cellStyle name="표준 63 6 4 2 2" xfId="7716" xr:uid="{00000000-0005-0000-0000-000039340000}"/>
    <cellStyle name="표준 63 6 4 2 2 2" xfId="11300" xr:uid="{00000000-0005-0000-0000-00003A340000}"/>
    <cellStyle name="표준 63 6 4 2 2 2 2" xfId="18372" xr:uid="{00000000-0005-0000-0000-00003B340000}"/>
    <cellStyle name="표준 63 6 4 2 2 3" xfId="14836" xr:uid="{00000000-0005-0000-0000-00003C340000}"/>
    <cellStyle name="표준 63 6 4 2 3" xfId="9532" xr:uid="{00000000-0005-0000-0000-00003D340000}"/>
    <cellStyle name="표준 63 6 4 2 3 2" xfId="16604" xr:uid="{00000000-0005-0000-0000-00003E340000}"/>
    <cellStyle name="표준 63 6 4 2 4" xfId="13068" xr:uid="{00000000-0005-0000-0000-00003F340000}"/>
    <cellStyle name="표준 63 6 4 3" xfId="6832" xr:uid="{00000000-0005-0000-0000-000040340000}"/>
    <cellStyle name="표준 63 6 4 3 2" xfId="10416" xr:uid="{00000000-0005-0000-0000-000041340000}"/>
    <cellStyle name="표준 63 6 4 3 2 2" xfId="17488" xr:uid="{00000000-0005-0000-0000-000042340000}"/>
    <cellStyle name="표준 63 6 4 3 3" xfId="13952" xr:uid="{00000000-0005-0000-0000-000043340000}"/>
    <cellStyle name="표준 63 6 4 4" xfId="8648" xr:uid="{00000000-0005-0000-0000-000044340000}"/>
    <cellStyle name="표준 63 6 4 4 2" xfId="15720" xr:uid="{00000000-0005-0000-0000-000045340000}"/>
    <cellStyle name="표준 63 6 4 5" xfId="12184" xr:uid="{00000000-0005-0000-0000-000046340000}"/>
    <cellStyle name="표준 63 6 5" xfId="5358" xr:uid="{00000000-0005-0000-0000-000047340000}"/>
    <cellStyle name="표준 63 6 5 2" xfId="7126" xr:uid="{00000000-0005-0000-0000-000048340000}"/>
    <cellStyle name="표준 63 6 5 2 2" xfId="10710" xr:uid="{00000000-0005-0000-0000-000049340000}"/>
    <cellStyle name="표준 63 6 5 2 2 2" xfId="17782" xr:uid="{00000000-0005-0000-0000-00004A340000}"/>
    <cellStyle name="표준 63 6 5 2 3" xfId="14246" xr:uid="{00000000-0005-0000-0000-00004B340000}"/>
    <cellStyle name="표준 63 6 5 3" xfId="8942" xr:uid="{00000000-0005-0000-0000-00004C340000}"/>
    <cellStyle name="표준 63 6 5 3 2" xfId="16014" xr:uid="{00000000-0005-0000-0000-00004D340000}"/>
    <cellStyle name="표준 63 6 5 4" xfId="12478" xr:uid="{00000000-0005-0000-0000-00004E340000}"/>
    <cellStyle name="표준 63 6 6" xfId="6242" xr:uid="{00000000-0005-0000-0000-00004F340000}"/>
    <cellStyle name="표준 63 6 6 2" xfId="9826" xr:uid="{00000000-0005-0000-0000-000050340000}"/>
    <cellStyle name="표준 63 6 6 2 2" xfId="16898" xr:uid="{00000000-0005-0000-0000-000051340000}"/>
    <cellStyle name="표준 63 6 6 3" xfId="13362" xr:uid="{00000000-0005-0000-0000-000052340000}"/>
    <cellStyle name="표준 63 6 7" xfId="8053" xr:uid="{00000000-0005-0000-0000-000053340000}"/>
    <cellStyle name="표준 63 6 7 2" xfId="15130" xr:uid="{00000000-0005-0000-0000-000054340000}"/>
    <cellStyle name="표준 63 6 8" xfId="11594" xr:uid="{00000000-0005-0000-0000-000055340000}"/>
    <cellStyle name="표준 63 7" xfId="4369" xr:uid="{00000000-0005-0000-0000-000056340000}"/>
    <cellStyle name="표준 63 7 2" xfId="4570" xr:uid="{00000000-0005-0000-0000-000057340000}"/>
    <cellStyle name="표준 63 7 2 2" xfId="4868" xr:uid="{00000000-0005-0000-0000-000058340000}"/>
    <cellStyle name="표준 63 7 2 2 2" xfId="5752" xr:uid="{00000000-0005-0000-0000-000059340000}"/>
    <cellStyle name="표준 63 7 2 2 2 2" xfId="7520" xr:uid="{00000000-0005-0000-0000-00005A340000}"/>
    <cellStyle name="표준 63 7 2 2 2 2 2" xfId="11104" xr:uid="{00000000-0005-0000-0000-00005B340000}"/>
    <cellStyle name="표준 63 7 2 2 2 2 2 2" xfId="18176" xr:uid="{00000000-0005-0000-0000-00005C340000}"/>
    <cellStyle name="표준 63 7 2 2 2 2 3" xfId="14640" xr:uid="{00000000-0005-0000-0000-00005D340000}"/>
    <cellStyle name="표준 63 7 2 2 2 3" xfId="9336" xr:uid="{00000000-0005-0000-0000-00005E340000}"/>
    <cellStyle name="표준 63 7 2 2 2 3 2" xfId="16408" xr:uid="{00000000-0005-0000-0000-00005F340000}"/>
    <cellStyle name="표준 63 7 2 2 2 4" xfId="12872" xr:uid="{00000000-0005-0000-0000-000060340000}"/>
    <cellStyle name="표준 63 7 2 2 3" xfId="6636" xr:uid="{00000000-0005-0000-0000-000061340000}"/>
    <cellStyle name="표준 63 7 2 2 3 2" xfId="10220" xr:uid="{00000000-0005-0000-0000-000062340000}"/>
    <cellStyle name="표준 63 7 2 2 3 2 2" xfId="17292" xr:uid="{00000000-0005-0000-0000-000063340000}"/>
    <cellStyle name="표준 63 7 2 2 3 3" xfId="13756" xr:uid="{00000000-0005-0000-0000-000064340000}"/>
    <cellStyle name="표준 63 7 2 2 4" xfId="8452" xr:uid="{00000000-0005-0000-0000-000065340000}"/>
    <cellStyle name="표준 63 7 2 2 4 2" xfId="15524" xr:uid="{00000000-0005-0000-0000-000066340000}"/>
    <cellStyle name="표준 63 7 2 2 5" xfId="11988" xr:uid="{00000000-0005-0000-0000-000067340000}"/>
    <cellStyle name="표준 63 7 2 3" xfId="5164" xr:uid="{00000000-0005-0000-0000-000068340000}"/>
    <cellStyle name="표준 63 7 2 3 2" xfId="6048" xr:uid="{00000000-0005-0000-0000-000069340000}"/>
    <cellStyle name="표준 63 7 2 3 2 2" xfId="7816" xr:uid="{00000000-0005-0000-0000-00006A340000}"/>
    <cellStyle name="표준 63 7 2 3 2 2 2" xfId="11400" xr:uid="{00000000-0005-0000-0000-00006B340000}"/>
    <cellStyle name="표준 63 7 2 3 2 2 2 2" xfId="18472" xr:uid="{00000000-0005-0000-0000-00006C340000}"/>
    <cellStyle name="표준 63 7 2 3 2 2 3" xfId="14936" xr:uid="{00000000-0005-0000-0000-00006D340000}"/>
    <cellStyle name="표준 63 7 2 3 2 3" xfId="9632" xr:uid="{00000000-0005-0000-0000-00006E340000}"/>
    <cellStyle name="표준 63 7 2 3 2 3 2" xfId="16704" xr:uid="{00000000-0005-0000-0000-00006F340000}"/>
    <cellStyle name="표준 63 7 2 3 2 4" xfId="13168" xr:uid="{00000000-0005-0000-0000-000070340000}"/>
    <cellStyle name="표준 63 7 2 3 3" xfId="6932" xr:uid="{00000000-0005-0000-0000-000071340000}"/>
    <cellStyle name="표준 63 7 2 3 3 2" xfId="10516" xr:uid="{00000000-0005-0000-0000-000072340000}"/>
    <cellStyle name="표준 63 7 2 3 3 2 2" xfId="17588" xr:uid="{00000000-0005-0000-0000-000073340000}"/>
    <cellStyle name="표준 63 7 2 3 3 3" xfId="14052" xr:uid="{00000000-0005-0000-0000-000074340000}"/>
    <cellStyle name="표준 63 7 2 3 4" xfId="8748" xr:uid="{00000000-0005-0000-0000-000075340000}"/>
    <cellStyle name="표준 63 7 2 3 4 2" xfId="15820" xr:uid="{00000000-0005-0000-0000-000076340000}"/>
    <cellStyle name="표준 63 7 2 3 5" xfId="12284" xr:uid="{00000000-0005-0000-0000-000077340000}"/>
    <cellStyle name="표준 63 7 2 4" xfId="5458" xr:uid="{00000000-0005-0000-0000-000078340000}"/>
    <cellStyle name="표준 63 7 2 4 2" xfId="7226" xr:uid="{00000000-0005-0000-0000-000079340000}"/>
    <cellStyle name="표준 63 7 2 4 2 2" xfId="10810" xr:uid="{00000000-0005-0000-0000-00007A340000}"/>
    <cellStyle name="표준 63 7 2 4 2 2 2" xfId="17882" xr:uid="{00000000-0005-0000-0000-00007B340000}"/>
    <cellStyle name="표준 63 7 2 4 2 3" xfId="14346" xr:uid="{00000000-0005-0000-0000-00007C340000}"/>
    <cellStyle name="표준 63 7 2 4 3" xfId="9042" xr:uid="{00000000-0005-0000-0000-00007D340000}"/>
    <cellStyle name="표준 63 7 2 4 3 2" xfId="16114" xr:uid="{00000000-0005-0000-0000-00007E340000}"/>
    <cellStyle name="표준 63 7 2 4 4" xfId="12578" xr:uid="{00000000-0005-0000-0000-00007F340000}"/>
    <cellStyle name="표준 63 7 2 5" xfId="6342" xr:uid="{00000000-0005-0000-0000-000080340000}"/>
    <cellStyle name="표준 63 7 2 5 2" xfId="9926" xr:uid="{00000000-0005-0000-0000-000081340000}"/>
    <cellStyle name="표준 63 7 2 5 2 2" xfId="16998" xr:uid="{00000000-0005-0000-0000-000082340000}"/>
    <cellStyle name="표준 63 7 2 5 3" xfId="13462" xr:uid="{00000000-0005-0000-0000-000083340000}"/>
    <cellStyle name="표준 63 7 2 6" xfId="8158" xr:uid="{00000000-0005-0000-0000-000084340000}"/>
    <cellStyle name="표준 63 7 2 6 2" xfId="15230" xr:uid="{00000000-0005-0000-0000-000085340000}"/>
    <cellStyle name="표준 63 7 2 7" xfId="11694" xr:uid="{00000000-0005-0000-0000-000086340000}"/>
    <cellStyle name="표준 63 7 3" xfId="4784" xr:uid="{00000000-0005-0000-0000-000087340000}"/>
    <cellStyle name="표준 63 7 3 2" xfId="5668" xr:uid="{00000000-0005-0000-0000-000088340000}"/>
    <cellStyle name="표준 63 7 3 2 2" xfId="7436" xr:uid="{00000000-0005-0000-0000-000089340000}"/>
    <cellStyle name="표준 63 7 3 2 2 2" xfId="11020" xr:uid="{00000000-0005-0000-0000-00008A340000}"/>
    <cellStyle name="표준 63 7 3 2 2 2 2" xfId="18092" xr:uid="{00000000-0005-0000-0000-00008B340000}"/>
    <cellStyle name="표준 63 7 3 2 2 3" xfId="14556" xr:uid="{00000000-0005-0000-0000-00008C340000}"/>
    <cellStyle name="표준 63 7 3 2 3" xfId="9252" xr:uid="{00000000-0005-0000-0000-00008D340000}"/>
    <cellStyle name="표준 63 7 3 2 3 2" xfId="16324" xr:uid="{00000000-0005-0000-0000-00008E340000}"/>
    <cellStyle name="표준 63 7 3 2 4" xfId="12788" xr:uid="{00000000-0005-0000-0000-00008F340000}"/>
    <cellStyle name="표준 63 7 3 3" xfId="6552" xr:uid="{00000000-0005-0000-0000-000090340000}"/>
    <cellStyle name="표준 63 7 3 3 2" xfId="10136" xr:uid="{00000000-0005-0000-0000-000091340000}"/>
    <cellStyle name="표준 63 7 3 3 2 2" xfId="17208" xr:uid="{00000000-0005-0000-0000-000092340000}"/>
    <cellStyle name="표준 63 7 3 3 3" xfId="13672" xr:uid="{00000000-0005-0000-0000-000093340000}"/>
    <cellStyle name="표준 63 7 3 4" xfId="8368" xr:uid="{00000000-0005-0000-0000-000094340000}"/>
    <cellStyle name="표준 63 7 3 4 2" xfId="15440" xr:uid="{00000000-0005-0000-0000-000095340000}"/>
    <cellStyle name="표준 63 7 3 5" xfId="11904" xr:uid="{00000000-0005-0000-0000-000096340000}"/>
    <cellStyle name="표준 63 7 4" xfId="5080" xr:uid="{00000000-0005-0000-0000-000097340000}"/>
    <cellStyle name="표준 63 7 4 2" xfId="5964" xr:uid="{00000000-0005-0000-0000-000098340000}"/>
    <cellStyle name="표준 63 7 4 2 2" xfId="7732" xr:uid="{00000000-0005-0000-0000-000099340000}"/>
    <cellStyle name="표준 63 7 4 2 2 2" xfId="11316" xr:uid="{00000000-0005-0000-0000-00009A340000}"/>
    <cellStyle name="표준 63 7 4 2 2 2 2" xfId="18388" xr:uid="{00000000-0005-0000-0000-00009B340000}"/>
    <cellStyle name="표준 63 7 4 2 2 3" xfId="14852" xr:uid="{00000000-0005-0000-0000-00009C340000}"/>
    <cellStyle name="표준 63 7 4 2 3" xfId="9548" xr:uid="{00000000-0005-0000-0000-00009D340000}"/>
    <cellStyle name="표준 63 7 4 2 3 2" xfId="16620" xr:uid="{00000000-0005-0000-0000-00009E340000}"/>
    <cellStyle name="표준 63 7 4 2 4" xfId="13084" xr:uid="{00000000-0005-0000-0000-00009F340000}"/>
    <cellStyle name="표준 63 7 4 3" xfId="6848" xr:uid="{00000000-0005-0000-0000-0000A0340000}"/>
    <cellStyle name="표준 63 7 4 3 2" xfId="10432" xr:uid="{00000000-0005-0000-0000-0000A1340000}"/>
    <cellStyle name="표준 63 7 4 3 2 2" xfId="17504" xr:uid="{00000000-0005-0000-0000-0000A2340000}"/>
    <cellStyle name="표준 63 7 4 3 3" xfId="13968" xr:uid="{00000000-0005-0000-0000-0000A3340000}"/>
    <cellStyle name="표준 63 7 4 4" xfId="8664" xr:uid="{00000000-0005-0000-0000-0000A4340000}"/>
    <cellStyle name="표준 63 7 4 4 2" xfId="15736" xr:uid="{00000000-0005-0000-0000-0000A5340000}"/>
    <cellStyle name="표준 63 7 4 5" xfId="12200" xr:uid="{00000000-0005-0000-0000-0000A6340000}"/>
    <cellStyle name="표준 63 7 5" xfId="5374" xr:uid="{00000000-0005-0000-0000-0000A7340000}"/>
    <cellStyle name="표준 63 7 5 2" xfId="7142" xr:uid="{00000000-0005-0000-0000-0000A8340000}"/>
    <cellStyle name="표준 63 7 5 2 2" xfId="10726" xr:uid="{00000000-0005-0000-0000-0000A9340000}"/>
    <cellStyle name="표준 63 7 5 2 2 2" xfId="17798" xr:uid="{00000000-0005-0000-0000-0000AA340000}"/>
    <cellStyle name="표준 63 7 5 2 3" xfId="14262" xr:uid="{00000000-0005-0000-0000-0000AB340000}"/>
    <cellStyle name="표준 63 7 5 3" xfId="8958" xr:uid="{00000000-0005-0000-0000-0000AC340000}"/>
    <cellStyle name="표준 63 7 5 3 2" xfId="16030" xr:uid="{00000000-0005-0000-0000-0000AD340000}"/>
    <cellStyle name="표준 63 7 5 4" xfId="12494" xr:uid="{00000000-0005-0000-0000-0000AE340000}"/>
    <cellStyle name="표준 63 7 6" xfId="6258" xr:uid="{00000000-0005-0000-0000-0000AF340000}"/>
    <cellStyle name="표준 63 7 6 2" xfId="9842" xr:uid="{00000000-0005-0000-0000-0000B0340000}"/>
    <cellStyle name="표준 63 7 6 2 2" xfId="16914" xr:uid="{00000000-0005-0000-0000-0000B1340000}"/>
    <cellStyle name="표준 63 7 6 3" xfId="13378" xr:uid="{00000000-0005-0000-0000-0000B2340000}"/>
    <cellStyle name="표준 63 7 7" xfId="8069" xr:uid="{00000000-0005-0000-0000-0000B3340000}"/>
    <cellStyle name="표준 63 7 7 2" xfId="15146" xr:uid="{00000000-0005-0000-0000-0000B4340000}"/>
    <cellStyle name="표준 63 7 8" xfId="11610" xr:uid="{00000000-0005-0000-0000-0000B5340000}"/>
    <cellStyle name="표준 63 8" xfId="4384" xr:uid="{00000000-0005-0000-0000-0000B6340000}"/>
    <cellStyle name="표준 63 8 2" xfId="4585" xr:uid="{00000000-0005-0000-0000-0000B7340000}"/>
    <cellStyle name="표준 63 8 2 2" xfId="4883" xr:uid="{00000000-0005-0000-0000-0000B8340000}"/>
    <cellStyle name="표준 63 8 2 2 2" xfId="5767" xr:uid="{00000000-0005-0000-0000-0000B9340000}"/>
    <cellStyle name="표준 63 8 2 2 2 2" xfId="7535" xr:uid="{00000000-0005-0000-0000-0000BA340000}"/>
    <cellStyle name="표준 63 8 2 2 2 2 2" xfId="11119" xr:uid="{00000000-0005-0000-0000-0000BB340000}"/>
    <cellStyle name="표준 63 8 2 2 2 2 2 2" xfId="18191" xr:uid="{00000000-0005-0000-0000-0000BC340000}"/>
    <cellStyle name="표준 63 8 2 2 2 2 3" xfId="14655" xr:uid="{00000000-0005-0000-0000-0000BD340000}"/>
    <cellStyle name="표준 63 8 2 2 2 3" xfId="9351" xr:uid="{00000000-0005-0000-0000-0000BE340000}"/>
    <cellStyle name="표준 63 8 2 2 2 3 2" xfId="16423" xr:uid="{00000000-0005-0000-0000-0000BF340000}"/>
    <cellStyle name="표준 63 8 2 2 2 4" xfId="12887" xr:uid="{00000000-0005-0000-0000-0000C0340000}"/>
    <cellStyle name="표준 63 8 2 2 3" xfId="6651" xr:uid="{00000000-0005-0000-0000-0000C1340000}"/>
    <cellStyle name="표준 63 8 2 2 3 2" xfId="10235" xr:uid="{00000000-0005-0000-0000-0000C2340000}"/>
    <cellStyle name="표준 63 8 2 2 3 2 2" xfId="17307" xr:uid="{00000000-0005-0000-0000-0000C3340000}"/>
    <cellStyle name="표준 63 8 2 2 3 3" xfId="13771" xr:uid="{00000000-0005-0000-0000-0000C4340000}"/>
    <cellStyle name="표준 63 8 2 2 4" xfId="8467" xr:uid="{00000000-0005-0000-0000-0000C5340000}"/>
    <cellStyle name="표준 63 8 2 2 4 2" xfId="15539" xr:uid="{00000000-0005-0000-0000-0000C6340000}"/>
    <cellStyle name="표준 63 8 2 2 5" xfId="12003" xr:uid="{00000000-0005-0000-0000-0000C7340000}"/>
    <cellStyle name="표준 63 8 2 3" xfId="5179" xr:uid="{00000000-0005-0000-0000-0000C8340000}"/>
    <cellStyle name="표준 63 8 2 3 2" xfId="6063" xr:uid="{00000000-0005-0000-0000-0000C9340000}"/>
    <cellStyle name="표준 63 8 2 3 2 2" xfId="7831" xr:uid="{00000000-0005-0000-0000-0000CA340000}"/>
    <cellStyle name="표준 63 8 2 3 2 2 2" xfId="11415" xr:uid="{00000000-0005-0000-0000-0000CB340000}"/>
    <cellStyle name="표준 63 8 2 3 2 2 2 2" xfId="18487" xr:uid="{00000000-0005-0000-0000-0000CC340000}"/>
    <cellStyle name="표준 63 8 2 3 2 2 3" xfId="14951" xr:uid="{00000000-0005-0000-0000-0000CD340000}"/>
    <cellStyle name="표준 63 8 2 3 2 3" xfId="9647" xr:uid="{00000000-0005-0000-0000-0000CE340000}"/>
    <cellStyle name="표준 63 8 2 3 2 3 2" xfId="16719" xr:uid="{00000000-0005-0000-0000-0000CF340000}"/>
    <cellStyle name="표준 63 8 2 3 2 4" xfId="13183" xr:uid="{00000000-0005-0000-0000-0000D0340000}"/>
    <cellStyle name="표준 63 8 2 3 3" xfId="6947" xr:uid="{00000000-0005-0000-0000-0000D1340000}"/>
    <cellStyle name="표준 63 8 2 3 3 2" xfId="10531" xr:uid="{00000000-0005-0000-0000-0000D2340000}"/>
    <cellStyle name="표준 63 8 2 3 3 2 2" xfId="17603" xr:uid="{00000000-0005-0000-0000-0000D3340000}"/>
    <cellStyle name="표준 63 8 2 3 3 3" xfId="14067" xr:uid="{00000000-0005-0000-0000-0000D4340000}"/>
    <cellStyle name="표준 63 8 2 3 4" xfId="8763" xr:uid="{00000000-0005-0000-0000-0000D5340000}"/>
    <cellStyle name="표준 63 8 2 3 4 2" xfId="15835" xr:uid="{00000000-0005-0000-0000-0000D6340000}"/>
    <cellStyle name="표준 63 8 2 3 5" xfId="12299" xr:uid="{00000000-0005-0000-0000-0000D7340000}"/>
    <cellStyle name="표준 63 8 2 4" xfId="5473" xr:uid="{00000000-0005-0000-0000-0000D8340000}"/>
    <cellStyle name="표준 63 8 2 4 2" xfId="7241" xr:uid="{00000000-0005-0000-0000-0000D9340000}"/>
    <cellStyle name="표준 63 8 2 4 2 2" xfId="10825" xr:uid="{00000000-0005-0000-0000-0000DA340000}"/>
    <cellStyle name="표준 63 8 2 4 2 2 2" xfId="17897" xr:uid="{00000000-0005-0000-0000-0000DB340000}"/>
    <cellStyle name="표준 63 8 2 4 2 3" xfId="14361" xr:uid="{00000000-0005-0000-0000-0000DC340000}"/>
    <cellStyle name="표준 63 8 2 4 3" xfId="9057" xr:uid="{00000000-0005-0000-0000-0000DD340000}"/>
    <cellStyle name="표준 63 8 2 4 3 2" xfId="16129" xr:uid="{00000000-0005-0000-0000-0000DE340000}"/>
    <cellStyle name="표준 63 8 2 4 4" xfId="12593" xr:uid="{00000000-0005-0000-0000-0000DF340000}"/>
    <cellStyle name="표준 63 8 2 5" xfId="6357" xr:uid="{00000000-0005-0000-0000-0000E0340000}"/>
    <cellStyle name="표준 63 8 2 5 2" xfId="9941" xr:uid="{00000000-0005-0000-0000-0000E1340000}"/>
    <cellStyle name="표준 63 8 2 5 2 2" xfId="17013" xr:uid="{00000000-0005-0000-0000-0000E2340000}"/>
    <cellStyle name="표준 63 8 2 5 3" xfId="13477" xr:uid="{00000000-0005-0000-0000-0000E3340000}"/>
    <cellStyle name="표준 63 8 2 6" xfId="8173" xr:uid="{00000000-0005-0000-0000-0000E4340000}"/>
    <cellStyle name="표준 63 8 2 6 2" xfId="15245" xr:uid="{00000000-0005-0000-0000-0000E5340000}"/>
    <cellStyle name="표준 63 8 2 7" xfId="11709" xr:uid="{00000000-0005-0000-0000-0000E6340000}"/>
    <cellStyle name="표준 63 8 3" xfId="4799" xr:uid="{00000000-0005-0000-0000-0000E7340000}"/>
    <cellStyle name="표준 63 8 3 2" xfId="5683" xr:uid="{00000000-0005-0000-0000-0000E8340000}"/>
    <cellStyle name="표준 63 8 3 2 2" xfId="7451" xr:uid="{00000000-0005-0000-0000-0000E9340000}"/>
    <cellStyle name="표준 63 8 3 2 2 2" xfId="11035" xr:uid="{00000000-0005-0000-0000-0000EA340000}"/>
    <cellStyle name="표준 63 8 3 2 2 2 2" xfId="18107" xr:uid="{00000000-0005-0000-0000-0000EB340000}"/>
    <cellStyle name="표준 63 8 3 2 2 3" xfId="14571" xr:uid="{00000000-0005-0000-0000-0000EC340000}"/>
    <cellStyle name="표준 63 8 3 2 3" xfId="9267" xr:uid="{00000000-0005-0000-0000-0000ED340000}"/>
    <cellStyle name="표준 63 8 3 2 3 2" xfId="16339" xr:uid="{00000000-0005-0000-0000-0000EE340000}"/>
    <cellStyle name="표준 63 8 3 2 4" xfId="12803" xr:uid="{00000000-0005-0000-0000-0000EF340000}"/>
    <cellStyle name="표준 63 8 3 3" xfId="6567" xr:uid="{00000000-0005-0000-0000-0000F0340000}"/>
    <cellStyle name="표준 63 8 3 3 2" xfId="10151" xr:uid="{00000000-0005-0000-0000-0000F1340000}"/>
    <cellStyle name="표준 63 8 3 3 2 2" xfId="17223" xr:uid="{00000000-0005-0000-0000-0000F2340000}"/>
    <cellStyle name="표준 63 8 3 3 3" xfId="13687" xr:uid="{00000000-0005-0000-0000-0000F3340000}"/>
    <cellStyle name="표준 63 8 3 4" xfId="8383" xr:uid="{00000000-0005-0000-0000-0000F4340000}"/>
    <cellStyle name="표준 63 8 3 4 2" xfId="15455" xr:uid="{00000000-0005-0000-0000-0000F5340000}"/>
    <cellStyle name="표준 63 8 3 5" xfId="11919" xr:uid="{00000000-0005-0000-0000-0000F6340000}"/>
    <cellStyle name="표준 63 8 4" xfId="5095" xr:uid="{00000000-0005-0000-0000-0000F7340000}"/>
    <cellStyle name="표준 63 8 4 2" xfId="5979" xr:uid="{00000000-0005-0000-0000-0000F8340000}"/>
    <cellStyle name="표준 63 8 4 2 2" xfId="7747" xr:uid="{00000000-0005-0000-0000-0000F9340000}"/>
    <cellStyle name="표준 63 8 4 2 2 2" xfId="11331" xr:uid="{00000000-0005-0000-0000-0000FA340000}"/>
    <cellStyle name="표준 63 8 4 2 2 2 2" xfId="18403" xr:uid="{00000000-0005-0000-0000-0000FB340000}"/>
    <cellStyle name="표준 63 8 4 2 2 3" xfId="14867" xr:uid="{00000000-0005-0000-0000-0000FC340000}"/>
    <cellStyle name="표준 63 8 4 2 3" xfId="9563" xr:uid="{00000000-0005-0000-0000-0000FD340000}"/>
    <cellStyle name="표준 63 8 4 2 3 2" xfId="16635" xr:uid="{00000000-0005-0000-0000-0000FE340000}"/>
    <cellStyle name="표준 63 8 4 2 4" xfId="13099" xr:uid="{00000000-0005-0000-0000-0000FF340000}"/>
    <cellStyle name="표준 63 8 4 3" xfId="6863" xr:uid="{00000000-0005-0000-0000-000000350000}"/>
    <cellStyle name="표준 63 8 4 3 2" xfId="10447" xr:uid="{00000000-0005-0000-0000-000001350000}"/>
    <cellStyle name="표준 63 8 4 3 2 2" xfId="17519" xr:uid="{00000000-0005-0000-0000-000002350000}"/>
    <cellStyle name="표준 63 8 4 3 3" xfId="13983" xr:uid="{00000000-0005-0000-0000-000003350000}"/>
    <cellStyle name="표준 63 8 4 4" xfId="8679" xr:uid="{00000000-0005-0000-0000-000004350000}"/>
    <cellStyle name="표준 63 8 4 4 2" xfId="15751" xr:uid="{00000000-0005-0000-0000-000005350000}"/>
    <cellStyle name="표준 63 8 4 5" xfId="12215" xr:uid="{00000000-0005-0000-0000-000006350000}"/>
    <cellStyle name="표준 63 8 5" xfId="5389" xr:uid="{00000000-0005-0000-0000-000007350000}"/>
    <cellStyle name="표준 63 8 5 2" xfId="7157" xr:uid="{00000000-0005-0000-0000-000008350000}"/>
    <cellStyle name="표준 63 8 5 2 2" xfId="10741" xr:uid="{00000000-0005-0000-0000-000009350000}"/>
    <cellStyle name="표준 63 8 5 2 2 2" xfId="17813" xr:uid="{00000000-0005-0000-0000-00000A350000}"/>
    <cellStyle name="표준 63 8 5 2 3" xfId="14277" xr:uid="{00000000-0005-0000-0000-00000B350000}"/>
    <cellStyle name="표준 63 8 5 3" xfId="8973" xr:uid="{00000000-0005-0000-0000-00000C350000}"/>
    <cellStyle name="표준 63 8 5 3 2" xfId="16045" xr:uid="{00000000-0005-0000-0000-00000D350000}"/>
    <cellStyle name="표준 63 8 5 4" xfId="12509" xr:uid="{00000000-0005-0000-0000-00000E350000}"/>
    <cellStyle name="표준 63 8 6" xfId="6273" xr:uid="{00000000-0005-0000-0000-00000F350000}"/>
    <cellStyle name="표준 63 8 6 2" xfId="9857" xr:uid="{00000000-0005-0000-0000-000010350000}"/>
    <cellStyle name="표준 63 8 6 2 2" xfId="16929" xr:uid="{00000000-0005-0000-0000-000011350000}"/>
    <cellStyle name="표준 63 8 6 3" xfId="13393" xr:uid="{00000000-0005-0000-0000-000012350000}"/>
    <cellStyle name="표준 63 8 7" xfId="8084" xr:uid="{00000000-0005-0000-0000-000013350000}"/>
    <cellStyle name="표준 63 8 7 2" xfId="15161" xr:uid="{00000000-0005-0000-0000-000014350000}"/>
    <cellStyle name="표준 63 8 8" xfId="11625" xr:uid="{00000000-0005-0000-0000-000015350000}"/>
    <cellStyle name="표준 63 9" xfId="4366" xr:uid="{00000000-0005-0000-0000-000016350000}"/>
    <cellStyle name="표준 63 9 2" xfId="4567" xr:uid="{00000000-0005-0000-0000-000017350000}"/>
    <cellStyle name="표준 63 9 2 2" xfId="4865" xr:uid="{00000000-0005-0000-0000-000018350000}"/>
    <cellStyle name="표준 63 9 2 2 2" xfId="5749" xr:uid="{00000000-0005-0000-0000-000019350000}"/>
    <cellStyle name="표준 63 9 2 2 2 2" xfId="7517" xr:uid="{00000000-0005-0000-0000-00001A350000}"/>
    <cellStyle name="표준 63 9 2 2 2 2 2" xfId="11101" xr:uid="{00000000-0005-0000-0000-00001B350000}"/>
    <cellStyle name="표준 63 9 2 2 2 2 2 2" xfId="18173" xr:uid="{00000000-0005-0000-0000-00001C350000}"/>
    <cellStyle name="표준 63 9 2 2 2 2 3" xfId="14637" xr:uid="{00000000-0005-0000-0000-00001D350000}"/>
    <cellStyle name="표준 63 9 2 2 2 3" xfId="9333" xr:uid="{00000000-0005-0000-0000-00001E350000}"/>
    <cellStyle name="표준 63 9 2 2 2 3 2" xfId="16405" xr:uid="{00000000-0005-0000-0000-00001F350000}"/>
    <cellStyle name="표준 63 9 2 2 2 4" xfId="12869" xr:uid="{00000000-0005-0000-0000-000020350000}"/>
    <cellStyle name="표준 63 9 2 2 3" xfId="6633" xr:uid="{00000000-0005-0000-0000-000021350000}"/>
    <cellStyle name="표준 63 9 2 2 3 2" xfId="10217" xr:uid="{00000000-0005-0000-0000-000022350000}"/>
    <cellStyle name="표준 63 9 2 2 3 2 2" xfId="17289" xr:uid="{00000000-0005-0000-0000-000023350000}"/>
    <cellStyle name="표준 63 9 2 2 3 3" xfId="13753" xr:uid="{00000000-0005-0000-0000-000024350000}"/>
    <cellStyle name="표준 63 9 2 2 4" xfId="8449" xr:uid="{00000000-0005-0000-0000-000025350000}"/>
    <cellStyle name="표준 63 9 2 2 4 2" xfId="15521" xr:uid="{00000000-0005-0000-0000-000026350000}"/>
    <cellStyle name="표준 63 9 2 2 5" xfId="11985" xr:uid="{00000000-0005-0000-0000-000027350000}"/>
    <cellStyle name="표준 63 9 2 3" xfId="5161" xr:uid="{00000000-0005-0000-0000-000028350000}"/>
    <cellStyle name="표준 63 9 2 3 2" xfId="6045" xr:uid="{00000000-0005-0000-0000-000029350000}"/>
    <cellStyle name="표준 63 9 2 3 2 2" xfId="7813" xr:uid="{00000000-0005-0000-0000-00002A350000}"/>
    <cellStyle name="표준 63 9 2 3 2 2 2" xfId="11397" xr:uid="{00000000-0005-0000-0000-00002B350000}"/>
    <cellStyle name="표준 63 9 2 3 2 2 2 2" xfId="18469" xr:uid="{00000000-0005-0000-0000-00002C350000}"/>
    <cellStyle name="표준 63 9 2 3 2 2 3" xfId="14933" xr:uid="{00000000-0005-0000-0000-00002D350000}"/>
    <cellStyle name="표준 63 9 2 3 2 3" xfId="9629" xr:uid="{00000000-0005-0000-0000-00002E350000}"/>
    <cellStyle name="표준 63 9 2 3 2 3 2" xfId="16701" xr:uid="{00000000-0005-0000-0000-00002F350000}"/>
    <cellStyle name="표준 63 9 2 3 2 4" xfId="13165" xr:uid="{00000000-0005-0000-0000-000030350000}"/>
    <cellStyle name="표준 63 9 2 3 3" xfId="6929" xr:uid="{00000000-0005-0000-0000-000031350000}"/>
    <cellStyle name="표준 63 9 2 3 3 2" xfId="10513" xr:uid="{00000000-0005-0000-0000-000032350000}"/>
    <cellStyle name="표준 63 9 2 3 3 2 2" xfId="17585" xr:uid="{00000000-0005-0000-0000-000033350000}"/>
    <cellStyle name="표준 63 9 2 3 3 3" xfId="14049" xr:uid="{00000000-0005-0000-0000-000034350000}"/>
    <cellStyle name="표준 63 9 2 3 4" xfId="8745" xr:uid="{00000000-0005-0000-0000-000035350000}"/>
    <cellStyle name="표준 63 9 2 3 4 2" xfId="15817" xr:uid="{00000000-0005-0000-0000-000036350000}"/>
    <cellStyle name="표준 63 9 2 3 5" xfId="12281" xr:uid="{00000000-0005-0000-0000-000037350000}"/>
    <cellStyle name="표준 63 9 2 4" xfId="5455" xr:uid="{00000000-0005-0000-0000-000038350000}"/>
    <cellStyle name="표준 63 9 2 4 2" xfId="7223" xr:uid="{00000000-0005-0000-0000-000039350000}"/>
    <cellStyle name="표준 63 9 2 4 2 2" xfId="10807" xr:uid="{00000000-0005-0000-0000-00003A350000}"/>
    <cellStyle name="표준 63 9 2 4 2 2 2" xfId="17879" xr:uid="{00000000-0005-0000-0000-00003B350000}"/>
    <cellStyle name="표준 63 9 2 4 2 3" xfId="14343" xr:uid="{00000000-0005-0000-0000-00003C350000}"/>
    <cellStyle name="표준 63 9 2 4 3" xfId="9039" xr:uid="{00000000-0005-0000-0000-00003D350000}"/>
    <cellStyle name="표준 63 9 2 4 3 2" xfId="16111" xr:uid="{00000000-0005-0000-0000-00003E350000}"/>
    <cellStyle name="표준 63 9 2 4 4" xfId="12575" xr:uid="{00000000-0005-0000-0000-00003F350000}"/>
    <cellStyle name="표준 63 9 2 5" xfId="6339" xr:uid="{00000000-0005-0000-0000-000040350000}"/>
    <cellStyle name="표준 63 9 2 5 2" xfId="9923" xr:uid="{00000000-0005-0000-0000-000041350000}"/>
    <cellStyle name="표준 63 9 2 5 2 2" xfId="16995" xr:uid="{00000000-0005-0000-0000-000042350000}"/>
    <cellStyle name="표준 63 9 2 5 3" xfId="13459" xr:uid="{00000000-0005-0000-0000-000043350000}"/>
    <cellStyle name="표준 63 9 2 6" xfId="8155" xr:uid="{00000000-0005-0000-0000-000044350000}"/>
    <cellStyle name="표준 63 9 2 6 2" xfId="15227" xr:uid="{00000000-0005-0000-0000-000045350000}"/>
    <cellStyle name="표준 63 9 2 7" xfId="11691" xr:uid="{00000000-0005-0000-0000-000046350000}"/>
    <cellStyle name="표준 63 9 3" xfId="4781" xr:uid="{00000000-0005-0000-0000-000047350000}"/>
    <cellStyle name="표준 63 9 3 2" xfId="5665" xr:uid="{00000000-0005-0000-0000-000048350000}"/>
    <cellStyle name="표준 63 9 3 2 2" xfId="7433" xr:uid="{00000000-0005-0000-0000-000049350000}"/>
    <cellStyle name="표준 63 9 3 2 2 2" xfId="11017" xr:uid="{00000000-0005-0000-0000-00004A350000}"/>
    <cellStyle name="표준 63 9 3 2 2 2 2" xfId="18089" xr:uid="{00000000-0005-0000-0000-00004B350000}"/>
    <cellStyle name="표준 63 9 3 2 2 3" xfId="14553" xr:uid="{00000000-0005-0000-0000-00004C350000}"/>
    <cellStyle name="표준 63 9 3 2 3" xfId="9249" xr:uid="{00000000-0005-0000-0000-00004D350000}"/>
    <cellStyle name="표준 63 9 3 2 3 2" xfId="16321" xr:uid="{00000000-0005-0000-0000-00004E350000}"/>
    <cellStyle name="표준 63 9 3 2 4" xfId="12785" xr:uid="{00000000-0005-0000-0000-00004F350000}"/>
    <cellStyle name="표준 63 9 3 3" xfId="6549" xr:uid="{00000000-0005-0000-0000-000050350000}"/>
    <cellStyle name="표준 63 9 3 3 2" xfId="10133" xr:uid="{00000000-0005-0000-0000-000051350000}"/>
    <cellStyle name="표준 63 9 3 3 2 2" xfId="17205" xr:uid="{00000000-0005-0000-0000-000052350000}"/>
    <cellStyle name="표준 63 9 3 3 3" xfId="13669" xr:uid="{00000000-0005-0000-0000-000053350000}"/>
    <cellStyle name="표준 63 9 3 4" xfId="8365" xr:uid="{00000000-0005-0000-0000-000054350000}"/>
    <cellStyle name="표준 63 9 3 4 2" xfId="15437" xr:uid="{00000000-0005-0000-0000-000055350000}"/>
    <cellStyle name="표준 63 9 3 5" xfId="11901" xr:uid="{00000000-0005-0000-0000-000056350000}"/>
    <cellStyle name="표준 63 9 4" xfId="5077" xr:uid="{00000000-0005-0000-0000-000057350000}"/>
    <cellStyle name="표준 63 9 4 2" xfId="5961" xr:uid="{00000000-0005-0000-0000-000058350000}"/>
    <cellStyle name="표준 63 9 4 2 2" xfId="7729" xr:uid="{00000000-0005-0000-0000-000059350000}"/>
    <cellStyle name="표준 63 9 4 2 2 2" xfId="11313" xr:uid="{00000000-0005-0000-0000-00005A350000}"/>
    <cellStyle name="표준 63 9 4 2 2 2 2" xfId="18385" xr:uid="{00000000-0005-0000-0000-00005B350000}"/>
    <cellStyle name="표준 63 9 4 2 2 3" xfId="14849" xr:uid="{00000000-0005-0000-0000-00005C350000}"/>
    <cellStyle name="표준 63 9 4 2 3" xfId="9545" xr:uid="{00000000-0005-0000-0000-00005D350000}"/>
    <cellStyle name="표준 63 9 4 2 3 2" xfId="16617" xr:uid="{00000000-0005-0000-0000-00005E350000}"/>
    <cellStyle name="표준 63 9 4 2 4" xfId="13081" xr:uid="{00000000-0005-0000-0000-00005F350000}"/>
    <cellStyle name="표준 63 9 4 3" xfId="6845" xr:uid="{00000000-0005-0000-0000-000060350000}"/>
    <cellStyle name="표준 63 9 4 3 2" xfId="10429" xr:uid="{00000000-0005-0000-0000-000061350000}"/>
    <cellStyle name="표준 63 9 4 3 2 2" xfId="17501" xr:uid="{00000000-0005-0000-0000-000062350000}"/>
    <cellStyle name="표준 63 9 4 3 3" xfId="13965" xr:uid="{00000000-0005-0000-0000-000063350000}"/>
    <cellStyle name="표준 63 9 4 4" xfId="8661" xr:uid="{00000000-0005-0000-0000-000064350000}"/>
    <cellStyle name="표준 63 9 4 4 2" xfId="15733" xr:uid="{00000000-0005-0000-0000-000065350000}"/>
    <cellStyle name="표준 63 9 4 5" xfId="12197" xr:uid="{00000000-0005-0000-0000-000066350000}"/>
    <cellStyle name="표준 63 9 5" xfId="5371" xr:uid="{00000000-0005-0000-0000-000067350000}"/>
    <cellStyle name="표준 63 9 5 2" xfId="7139" xr:uid="{00000000-0005-0000-0000-000068350000}"/>
    <cellStyle name="표준 63 9 5 2 2" xfId="10723" xr:uid="{00000000-0005-0000-0000-000069350000}"/>
    <cellStyle name="표준 63 9 5 2 2 2" xfId="17795" xr:uid="{00000000-0005-0000-0000-00006A350000}"/>
    <cellStyle name="표준 63 9 5 2 3" xfId="14259" xr:uid="{00000000-0005-0000-0000-00006B350000}"/>
    <cellStyle name="표준 63 9 5 3" xfId="8955" xr:uid="{00000000-0005-0000-0000-00006C350000}"/>
    <cellStyle name="표준 63 9 5 3 2" xfId="16027" xr:uid="{00000000-0005-0000-0000-00006D350000}"/>
    <cellStyle name="표준 63 9 5 4" xfId="12491" xr:uid="{00000000-0005-0000-0000-00006E350000}"/>
    <cellStyle name="표준 63 9 6" xfId="6255" xr:uid="{00000000-0005-0000-0000-00006F350000}"/>
    <cellStyle name="표준 63 9 6 2" xfId="9839" xr:uid="{00000000-0005-0000-0000-000070350000}"/>
    <cellStyle name="표준 63 9 6 2 2" xfId="16911" xr:uid="{00000000-0005-0000-0000-000071350000}"/>
    <cellStyle name="표준 63 9 6 3" xfId="13375" xr:uid="{00000000-0005-0000-0000-000072350000}"/>
    <cellStyle name="표준 63 9 7" xfId="8066" xr:uid="{00000000-0005-0000-0000-000073350000}"/>
    <cellStyle name="표준 63 9 7 2" xfId="15143" xr:uid="{00000000-0005-0000-0000-000074350000}"/>
    <cellStyle name="표준 63 9 8" xfId="11607" xr:uid="{00000000-0005-0000-0000-000075350000}"/>
    <cellStyle name="표준 64" xfId="645" xr:uid="{00000000-0005-0000-0000-000076350000}"/>
    <cellStyle name="표준 64 10" xfId="4381" xr:uid="{00000000-0005-0000-0000-000077350000}"/>
    <cellStyle name="표준 64 10 2" xfId="4582" xr:uid="{00000000-0005-0000-0000-000078350000}"/>
    <cellStyle name="표준 64 10 2 2" xfId="4880" xr:uid="{00000000-0005-0000-0000-000079350000}"/>
    <cellStyle name="표준 64 10 2 2 2" xfId="5764" xr:uid="{00000000-0005-0000-0000-00007A350000}"/>
    <cellStyle name="표준 64 10 2 2 2 2" xfId="7532" xr:uid="{00000000-0005-0000-0000-00007B350000}"/>
    <cellStyle name="표준 64 10 2 2 2 2 2" xfId="11116" xr:uid="{00000000-0005-0000-0000-00007C350000}"/>
    <cellStyle name="표준 64 10 2 2 2 2 2 2" xfId="18188" xr:uid="{00000000-0005-0000-0000-00007D350000}"/>
    <cellStyle name="표준 64 10 2 2 2 2 3" xfId="14652" xr:uid="{00000000-0005-0000-0000-00007E350000}"/>
    <cellStyle name="표준 64 10 2 2 2 3" xfId="9348" xr:uid="{00000000-0005-0000-0000-00007F350000}"/>
    <cellStyle name="표준 64 10 2 2 2 3 2" xfId="16420" xr:uid="{00000000-0005-0000-0000-000080350000}"/>
    <cellStyle name="표준 64 10 2 2 2 4" xfId="12884" xr:uid="{00000000-0005-0000-0000-000081350000}"/>
    <cellStyle name="표준 64 10 2 2 3" xfId="6648" xr:uid="{00000000-0005-0000-0000-000082350000}"/>
    <cellStyle name="표준 64 10 2 2 3 2" xfId="10232" xr:uid="{00000000-0005-0000-0000-000083350000}"/>
    <cellStyle name="표준 64 10 2 2 3 2 2" xfId="17304" xr:uid="{00000000-0005-0000-0000-000084350000}"/>
    <cellStyle name="표준 64 10 2 2 3 3" xfId="13768" xr:uid="{00000000-0005-0000-0000-000085350000}"/>
    <cellStyle name="표준 64 10 2 2 4" xfId="8464" xr:uid="{00000000-0005-0000-0000-000086350000}"/>
    <cellStyle name="표준 64 10 2 2 4 2" xfId="15536" xr:uid="{00000000-0005-0000-0000-000087350000}"/>
    <cellStyle name="표준 64 10 2 2 5" xfId="12000" xr:uid="{00000000-0005-0000-0000-000088350000}"/>
    <cellStyle name="표준 64 10 2 3" xfId="5176" xr:uid="{00000000-0005-0000-0000-000089350000}"/>
    <cellStyle name="표준 64 10 2 3 2" xfId="6060" xr:uid="{00000000-0005-0000-0000-00008A350000}"/>
    <cellStyle name="표준 64 10 2 3 2 2" xfId="7828" xr:uid="{00000000-0005-0000-0000-00008B350000}"/>
    <cellStyle name="표준 64 10 2 3 2 2 2" xfId="11412" xr:uid="{00000000-0005-0000-0000-00008C350000}"/>
    <cellStyle name="표준 64 10 2 3 2 2 2 2" xfId="18484" xr:uid="{00000000-0005-0000-0000-00008D350000}"/>
    <cellStyle name="표준 64 10 2 3 2 2 3" xfId="14948" xr:uid="{00000000-0005-0000-0000-00008E350000}"/>
    <cellStyle name="표준 64 10 2 3 2 3" xfId="9644" xr:uid="{00000000-0005-0000-0000-00008F350000}"/>
    <cellStyle name="표준 64 10 2 3 2 3 2" xfId="16716" xr:uid="{00000000-0005-0000-0000-000090350000}"/>
    <cellStyle name="표준 64 10 2 3 2 4" xfId="13180" xr:uid="{00000000-0005-0000-0000-000091350000}"/>
    <cellStyle name="표준 64 10 2 3 3" xfId="6944" xr:uid="{00000000-0005-0000-0000-000092350000}"/>
    <cellStyle name="표준 64 10 2 3 3 2" xfId="10528" xr:uid="{00000000-0005-0000-0000-000093350000}"/>
    <cellStyle name="표준 64 10 2 3 3 2 2" xfId="17600" xr:uid="{00000000-0005-0000-0000-000094350000}"/>
    <cellStyle name="표준 64 10 2 3 3 3" xfId="14064" xr:uid="{00000000-0005-0000-0000-000095350000}"/>
    <cellStyle name="표준 64 10 2 3 4" xfId="8760" xr:uid="{00000000-0005-0000-0000-000096350000}"/>
    <cellStyle name="표준 64 10 2 3 4 2" xfId="15832" xr:uid="{00000000-0005-0000-0000-000097350000}"/>
    <cellStyle name="표준 64 10 2 3 5" xfId="12296" xr:uid="{00000000-0005-0000-0000-000098350000}"/>
    <cellStyle name="표준 64 10 2 4" xfId="5470" xr:uid="{00000000-0005-0000-0000-000099350000}"/>
    <cellStyle name="표준 64 10 2 4 2" xfId="7238" xr:uid="{00000000-0005-0000-0000-00009A350000}"/>
    <cellStyle name="표준 64 10 2 4 2 2" xfId="10822" xr:uid="{00000000-0005-0000-0000-00009B350000}"/>
    <cellStyle name="표준 64 10 2 4 2 2 2" xfId="17894" xr:uid="{00000000-0005-0000-0000-00009C350000}"/>
    <cellStyle name="표준 64 10 2 4 2 3" xfId="14358" xr:uid="{00000000-0005-0000-0000-00009D350000}"/>
    <cellStyle name="표준 64 10 2 4 3" xfId="9054" xr:uid="{00000000-0005-0000-0000-00009E350000}"/>
    <cellStyle name="표준 64 10 2 4 3 2" xfId="16126" xr:uid="{00000000-0005-0000-0000-00009F350000}"/>
    <cellStyle name="표준 64 10 2 4 4" xfId="12590" xr:uid="{00000000-0005-0000-0000-0000A0350000}"/>
    <cellStyle name="표준 64 10 2 5" xfId="6354" xr:uid="{00000000-0005-0000-0000-0000A1350000}"/>
    <cellStyle name="표준 64 10 2 5 2" xfId="9938" xr:uid="{00000000-0005-0000-0000-0000A2350000}"/>
    <cellStyle name="표준 64 10 2 5 2 2" xfId="17010" xr:uid="{00000000-0005-0000-0000-0000A3350000}"/>
    <cellStyle name="표준 64 10 2 5 3" xfId="13474" xr:uid="{00000000-0005-0000-0000-0000A4350000}"/>
    <cellStyle name="표준 64 10 2 6" xfId="8170" xr:uid="{00000000-0005-0000-0000-0000A5350000}"/>
    <cellStyle name="표준 64 10 2 6 2" xfId="15242" xr:uid="{00000000-0005-0000-0000-0000A6350000}"/>
    <cellStyle name="표준 64 10 2 7" xfId="11706" xr:uid="{00000000-0005-0000-0000-0000A7350000}"/>
    <cellStyle name="표준 64 10 3" xfId="4796" xr:uid="{00000000-0005-0000-0000-0000A8350000}"/>
    <cellStyle name="표준 64 10 3 2" xfId="5680" xr:uid="{00000000-0005-0000-0000-0000A9350000}"/>
    <cellStyle name="표준 64 10 3 2 2" xfId="7448" xr:uid="{00000000-0005-0000-0000-0000AA350000}"/>
    <cellStyle name="표준 64 10 3 2 2 2" xfId="11032" xr:uid="{00000000-0005-0000-0000-0000AB350000}"/>
    <cellStyle name="표준 64 10 3 2 2 2 2" xfId="18104" xr:uid="{00000000-0005-0000-0000-0000AC350000}"/>
    <cellStyle name="표준 64 10 3 2 2 3" xfId="14568" xr:uid="{00000000-0005-0000-0000-0000AD350000}"/>
    <cellStyle name="표준 64 10 3 2 3" xfId="9264" xr:uid="{00000000-0005-0000-0000-0000AE350000}"/>
    <cellStyle name="표준 64 10 3 2 3 2" xfId="16336" xr:uid="{00000000-0005-0000-0000-0000AF350000}"/>
    <cellStyle name="표준 64 10 3 2 4" xfId="12800" xr:uid="{00000000-0005-0000-0000-0000B0350000}"/>
    <cellStyle name="표준 64 10 3 3" xfId="6564" xr:uid="{00000000-0005-0000-0000-0000B1350000}"/>
    <cellStyle name="표준 64 10 3 3 2" xfId="10148" xr:uid="{00000000-0005-0000-0000-0000B2350000}"/>
    <cellStyle name="표준 64 10 3 3 2 2" xfId="17220" xr:uid="{00000000-0005-0000-0000-0000B3350000}"/>
    <cellStyle name="표준 64 10 3 3 3" xfId="13684" xr:uid="{00000000-0005-0000-0000-0000B4350000}"/>
    <cellStyle name="표준 64 10 3 4" xfId="8380" xr:uid="{00000000-0005-0000-0000-0000B5350000}"/>
    <cellStyle name="표준 64 10 3 4 2" xfId="15452" xr:uid="{00000000-0005-0000-0000-0000B6350000}"/>
    <cellStyle name="표준 64 10 3 5" xfId="11916" xr:uid="{00000000-0005-0000-0000-0000B7350000}"/>
    <cellStyle name="표준 64 10 4" xfId="5092" xr:uid="{00000000-0005-0000-0000-0000B8350000}"/>
    <cellStyle name="표준 64 10 4 2" xfId="5976" xr:uid="{00000000-0005-0000-0000-0000B9350000}"/>
    <cellStyle name="표준 64 10 4 2 2" xfId="7744" xr:uid="{00000000-0005-0000-0000-0000BA350000}"/>
    <cellStyle name="표준 64 10 4 2 2 2" xfId="11328" xr:uid="{00000000-0005-0000-0000-0000BB350000}"/>
    <cellStyle name="표준 64 10 4 2 2 2 2" xfId="18400" xr:uid="{00000000-0005-0000-0000-0000BC350000}"/>
    <cellStyle name="표준 64 10 4 2 2 3" xfId="14864" xr:uid="{00000000-0005-0000-0000-0000BD350000}"/>
    <cellStyle name="표준 64 10 4 2 3" xfId="9560" xr:uid="{00000000-0005-0000-0000-0000BE350000}"/>
    <cellStyle name="표준 64 10 4 2 3 2" xfId="16632" xr:uid="{00000000-0005-0000-0000-0000BF350000}"/>
    <cellStyle name="표준 64 10 4 2 4" xfId="13096" xr:uid="{00000000-0005-0000-0000-0000C0350000}"/>
    <cellStyle name="표준 64 10 4 3" xfId="6860" xr:uid="{00000000-0005-0000-0000-0000C1350000}"/>
    <cellStyle name="표준 64 10 4 3 2" xfId="10444" xr:uid="{00000000-0005-0000-0000-0000C2350000}"/>
    <cellStyle name="표준 64 10 4 3 2 2" xfId="17516" xr:uid="{00000000-0005-0000-0000-0000C3350000}"/>
    <cellStyle name="표준 64 10 4 3 3" xfId="13980" xr:uid="{00000000-0005-0000-0000-0000C4350000}"/>
    <cellStyle name="표준 64 10 4 4" xfId="8676" xr:uid="{00000000-0005-0000-0000-0000C5350000}"/>
    <cellStyle name="표준 64 10 4 4 2" xfId="15748" xr:uid="{00000000-0005-0000-0000-0000C6350000}"/>
    <cellStyle name="표준 64 10 4 5" xfId="12212" xr:uid="{00000000-0005-0000-0000-0000C7350000}"/>
    <cellStyle name="표준 64 10 5" xfId="5386" xr:uid="{00000000-0005-0000-0000-0000C8350000}"/>
    <cellStyle name="표준 64 10 5 2" xfId="7154" xr:uid="{00000000-0005-0000-0000-0000C9350000}"/>
    <cellStyle name="표준 64 10 5 2 2" xfId="10738" xr:uid="{00000000-0005-0000-0000-0000CA350000}"/>
    <cellStyle name="표준 64 10 5 2 2 2" xfId="17810" xr:uid="{00000000-0005-0000-0000-0000CB350000}"/>
    <cellStyle name="표준 64 10 5 2 3" xfId="14274" xr:uid="{00000000-0005-0000-0000-0000CC350000}"/>
    <cellStyle name="표준 64 10 5 3" xfId="8970" xr:uid="{00000000-0005-0000-0000-0000CD350000}"/>
    <cellStyle name="표준 64 10 5 3 2" xfId="16042" xr:uid="{00000000-0005-0000-0000-0000CE350000}"/>
    <cellStyle name="표준 64 10 5 4" xfId="12506" xr:uid="{00000000-0005-0000-0000-0000CF350000}"/>
    <cellStyle name="표준 64 10 6" xfId="6270" xr:uid="{00000000-0005-0000-0000-0000D0350000}"/>
    <cellStyle name="표준 64 10 6 2" xfId="9854" xr:uid="{00000000-0005-0000-0000-0000D1350000}"/>
    <cellStyle name="표준 64 10 6 2 2" xfId="16926" xr:uid="{00000000-0005-0000-0000-0000D2350000}"/>
    <cellStyle name="표준 64 10 6 3" xfId="13390" xr:uid="{00000000-0005-0000-0000-0000D3350000}"/>
    <cellStyle name="표준 64 10 7" xfId="8081" xr:uid="{00000000-0005-0000-0000-0000D4350000}"/>
    <cellStyle name="표준 64 10 7 2" xfId="15158" xr:uid="{00000000-0005-0000-0000-0000D5350000}"/>
    <cellStyle name="표준 64 10 8" xfId="11622" xr:uid="{00000000-0005-0000-0000-0000D6350000}"/>
    <cellStyle name="표준 64 11" xfId="4529" xr:uid="{00000000-0005-0000-0000-0000D7350000}"/>
    <cellStyle name="표준 64 11 2" xfId="4827" xr:uid="{00000000-0005-0000-0000-0000D8350000}"/>
    <cellStyle name="표준 64 11 2 2" xfId="5711" xr:uid="{00000000-0005-0000-0000-0000D9350000}"/>
    <cellStyle name="표준 64 11 2 2 2" xfId="7479" xr:uid="{00000000-0005-0000-0000-0000DA350000}"/>
    <cellStyle name="표준 64 11 2 2 2 2" xfId="11063" xr:uid="{00000000-0005-0000-0000-0000DB350000}"/>
    <cellStyle name="표준 64 11 2 2 2 2 2" xfId="18135" xr:uid="{00000000-0005-0000-0000-0000DC350000}"/>
    <cellStyle name="표준 64 11 2 2 2 3" xfId="14599" xr:uid="{00000000-0005-0000-0000-0000DD350000}"/>
    <cellStyle name="표준 64 11 2 2 3" xfId="9295" xr:uid="{00000000-0005-0000-0000-0000DE350000}"/>
    <cellStyle name="표준 64 11 2 2 3 2" xfId="16367" xr:uid="{00000000-0005-0000-0000-0000DF350000}"/>
    <cellStyle name="표준 64 11 2 2 4" xfId="12831" xr:uid="{00000000-0005-0000-0000-0000E0350000}"/>
    <cellStyle name="표준 64 11 2 3" xfId="6595" xr:uid="{00000000-0005-0000-0000-0000E1350000}"/>
    <cellStyle name="표준 64 11 2 3 2" xfId="10179" xr:uid="{00000000-0005-0000-0000-0000E2350000}"/>
    <cellStyle name="표준 64 11 2 3 2 2" xfId="17251" xr:uid="{00000000-0005-0000-0000-0000E3350000}"/>
    <cellStyle name="표준 64 11 2 3 3" xfId="13715" xr:uid="{00000000-0005-0000-0000-0000E4350000}"/>
    <cellStyle name="표준 64 11 2 4" xfId="8411" xr:uid="{00000000-0005-0000-0000-0000E5350000}"/>
    <cellStyle name="표준 64 11 2 4 2" xfId="15483" xr:uid="{00000000-0005-0000-0000-0000E6350000}"/>
    <cellStyle name="표준 64 11 2 5" xfId="11947" xr:uid="{00000000-0005-0000-0000-0000E7350000}"/>
    <cellStyle name="표준 64 11 3" xfId="5123" xr:uid="{00000000-0005-0000-0000-0000E8350000}"/>
    <cellStyle name="표준 64 11 3 2" xfId="6007" xr:uid="{00000000-0005-0000-0000-0000E9350000}"/>
    <cellStyle name="표준 64 11 3 2 2" xfId="7775" xr:uid="{00000000-0005-0000-0000-0000EA350000}"/>
    <cellStyle name="표준 64 11 3 2 2 2" xfId="11359" xr:uid="{00000000-0005-0000-0000-0000EB350000}"/>
    <cellStyle name="표준 64 11 3 2 2 2 2" xfId="18431" xr:uid="{00000000-0005-0000-0000-0000EC350000}"/>
    <cellStyle name="표준 64 11 3 2 2 3" xfId="14895" xr:uid="{00000000-0005-0000-0000-0000ED350000}"/>
    <cellStyle name="표준 64 11 3 2 3" xfId="9591" xr:uid="{00000000-0005-0000-0000-0000EE350000}"/>
    <cellStyle name="표준 64 11 3 2 3 2" xfId="16663" xr:uid="{00000000-0005-0000-0000-0000EF350000}"/>
    <cellStyle name="표준 64 11 3 2 4" xfId="13127" xr:uid="{00000000-0005-0000-0000-0000F0350000}"/>
    <cellStyle name="표준 64 11 3 3" xfId="6891" xr:uid="{00000000-0005-0000-0000-0000F1350000}"/>
    <cellStyle name="표준 64 11 3 3 2" xfId="10475" xr:uid="{00000000-0005-0000-0000-0000F2350000}"/>
    <cellStyle name="표준 64 11 3 3 2 2" xfId="17547" xr:uid="{00000000-0005-0000-0000-0000F3350000}"/>
    <cellStyle name="표준 64 11 3 3 3" xfId="14011" xr:uid="{00000000-0005-0000-0000-0000F4350000}"/>
    <cellStyle name="표준 64 11 3 4" xfId="8707" xr:uid="{00000000-0005-0000-0000-0000F5350000}"/>
    <cellStyle name="표준 64 11 3 4 2" xfId="15779" xr:uid="{00000000-0005-0000-0000-0000F6350000}"/>
    <cellStyle name="표준 64 11 3 5" xfId="12243" xr:uid="{00000000-0005-0000-0000-0000F7350000}"/>
    <cellStyle name="표준 64 11 4" xfId="5417" xr:uid="{00000000-0005-0000-0000-0000F8350000}"/>
    <cellStyle name="표준 64 11 4 2" xfId="7185" xr:uid="{00000000-0005-0000-0000-0000F9350000}"/>
    <cellStyle name="표준 64 11 4 2 2" xfId="10769" xr:uid="{00000000-0005-0000-0000-0000FA350000}"/>
    <cellStyle name="표준 64 11 4 2 2 2" xfId="17841" xr:uid="{00000000-0005-0000-0000-0000FB350000}"/>
    <cellStyle name="표준 64 11 4 2 3" xfId="14305" xr:uid="{00000000-0005-0000-0000-0000FC350000}"/>
    <cellStyle name="표준 64 11 4 3" xfId="9001" xr:uid="{00000000-0005-0000-0000-0000FD350000}"/>
    <cellStyle name="표준 64 11 4 3 2" xfId="16073" xr:uid="{00000000-0005-0000-0000-0000FE350000}"/>
    <cellStyle name="표준 64 11 4 4" xfId="12537" xr:uid="{00000000-0005-0000-0000-0000FF350000}"/>
    <cellStyle name="표준 64 11 5" xfId="6301" xr:uid="{00000000-0005-0000-0000-000000360000}"/>
    <cellStyle name="표준 64 11 5 2" xfId="9885" xr:uid="{00000000-0005-0000-0000-000001360000}"/>
    <cellStyle name="표준 64 11 5 2 2" xfId="16957" xr:uid="{00000000-0005-0000-0000-000002360000}"/>
    <cellStyle name="표준 64 11 5 3" xfId="13421" xr:uid="{00000000-0005-0000-0000-000003360000}"/>
    <cellStyle name="표준 64 11 6" xfId="8117" xr:uid="{00000000-0005-0000-0000-000004360000}"/>
    <cellStyle name="표준 64 11 6 2" xfId="15189" xr:uid="{00000000-0005-0000-0000-000005360000}"/>
    <cellStyle name="표준 64 11 7" xfId="11653" xr:uid="{00000000-0005-0000-0000-000006360000}"/>
    <cellStyle name="표준 64 12" xfId="4262" xr:uid="{00000000-0005-0000-0000-000007360000}"/>
    <cellStyle name="표준 64 12 2" xfId="4743" xr:uid="{00000000-0005-0000-0000-000008360000}"/>
    <cellStyle name="표준 64 12 2 2" xfId="5627" xr:uid="{00000000-0005-0000-0000-000009360000}"/>
    <cellStyle name="표준 64 12 2 2 2" xfId="7395" xr:uid="{00000000-0005-0000-0000-00000A360000}"/>
    <cellStyle name="표준 64 12 2 2 2 2" xfId="10979" xr:uid="{00000000-0005-0000-0000-00000B360000}"/>
    <cellStyle name="표준 64 12 2 2 2 2 2" xfId="18051" xr:uid="{00000000-0005-0000-0000-00000C360000}"/>
    <cellStyle name="표준 64 12 2 2 2 3" xfId="14515" xr:uid="{00000000-0005-0000-0000-00000D360000}"/>
    <cellStyle name="표준 64 12 2 2 3" xfId="9211" xr:uid="{00000000-0005-0000-0000-00000E360000}"/>
    <cellStyle name="표준 64 12 2 2 3 2" xfId="16283" xr:uid="{00000000-0005-0000-0000-00000F360000}"/>
    <cellStyle name="표준 64 12 2 2 4" xfId="12747" xr:uid="{00000000-0005-0000-0000-000010360000}"/>
    <cellStyle name="표준 64 12 2 3" xfId="6511" xr:uid="{00000000-0005-0000-0000-000011360000}"/>
    <cellStyle name="표준 64 12 2 3 2" xfId="10095" xr:uid="{00000000-0005-0000-0000-000012360000}"/>
    <cellStyle name="표준 64 12 2 3 2 2" xfId="17167" xr:uid="{00000000-0005-0000-0000-000013360000}"/>
    <cellStyle name="표준 64 12 2 3 3" xfId="13631" xr:uid="{00000000-0005-0000-0000-000014360000}"/>
    <cellStyle name="표준 64 12 2 4" xfId="8327" xr:uid="{00000000-0005-0000-0000-000015360000}"/>
    <cellStyle name="표준 64 12 2 4 2" xfId="15399" xr:uid="{00000000-0005-0000-0000-000016360000}"/>
    <cellStyle name="표준 64 12 2 5" xfId="11863" xr:uid="{00000000-0005-0000-0000-000017360000}"/>
    <cellStyle name="표준 64 12 3" xfId="5039" xr:uid="{00000000-0005-0000-0000-000018360000}"/>
    <cellStyle name="표준 64 12 3 2" xfId="5923" xr:uid="{00000000-0005-0000-0000-000019360000}"/>
    <cellStyle name="표준 64 12 3 2 2" xfId="7691" xr:uid="{00000000-0005-0000-0000-00001A360000}"/>
    <cellStyle name="표준 64 12 3 2 2 2" xfId="11275" xr:uid="{00000000-0005-0000-0000-00001B360000}"/>
    <cellStyle name="표준 64 12 3 2 2 2 2" xfId="18347" xr:uid="{00000000-0005-0000-0000-00001C360000}"/>
    <cellStyle name="표준 64 12 3 2 2 3" xfId="14811" xr:uid="{00000000-0005-0000-0000-00001D360000}"/>
    <cellStyle name="표준 64 12 3 2 3" xfId="9507" xr:uid="{00000000-0005-0000-0000-00001E360000}"/>
    <cellStyle name="표준 64 12 3 2 3 2" xfId="16579" xr:uid="{00000000-0005-0000-0000-00001F360000}"/>
    <cellStyle name="표준 64 12 3 2 4" xfId="13043" xr:uid="{00000000-0005-0000-0000-000020360000}"/>
    <cellStyle name="표준 64 12 3 3" xfId="6807" xr:uid="{00000000-0005-0000-0000-000021360000}"/>
    <cellStyle name="표준 64 12 3 3 2" xfId="10391" xr:uid="{00000000-0005-0000-0000-000022360000}"/>
    <cellStyle name="표준 64 12 3 3 2 2" xfId="17463" xr:uid="{00000000-0005-0000-0000-000023360000}"/>
    <cellStyle name="표준 64 12 3 3 3" xfId="13927" xr:uid="{00000000-0005-0000-0000-000024360000}"/>
    <cellStyle name="표준 64 12 3 4" xfId="8623" xr:uid="{00000000-0005-0000-0000-000025360000}"/>
    <cellStyle name="표준 64 12 3 4 2" xfId="15695" xr:uid="{00000000-0005-0000-0000-000026360000}"/>
    <cellStyle name="표준 64 12 3 5" xfId="12159" xr:uid="{00000000-0005-0000-0000-000027360000}"/>
    <cellStyle name="표준 64 12 4" xfId="5333" xr:uid="{00000000-0005-0000-0000-000028360000}"/>
    <cellStyle name="표준 64 12 4 2" xfId="7101" xr:uid="{00000000-0005-0000-0000-000029360000}"/>
    <cellStyle name="표준 64 12 4 2 2" xfId="10685" xr:uid="{00000000-0005-0000-0000-00002A360000}"/>
    <cellStyle name="표준 64 12 4 2 2 2" xfId="17757" xr:uid="{00000000-0005-0000-0000-00002B360000}"/>
    <cellStyle name="표준 64 12 4 2 3" xfId="14221" xr:uid="{00000000-0005-0000-0000-00002C360000}"/>
    <cellStyle name="표준 64 12 4 3" xfId="8917" xr:uid="{00000000-0005-0000-0000-00002D360000}"/>
    <cellStyle name="표준 64 12 4 3 2" xfId="15989" xr:uid="{00000000-0005-0000-0000-00002E360000}"/>
    <cellStyle name="표준 64 12 4 4" xfId="12453" xr:uid="{00000000-0005-0000-0000-00002F360000}"/>
    <cellStyle name="표준 64 12 5" xfId="6217" xr:uid="{00000000-0005-0000-0000-000030360000}"/>
    <cellStyle name="표준 64 12 5 2" xfId="9801" xr:uid="{00000000-0005-0000-0000-000031360000}"/>
    <cellStyle name="표준 64 12 5 2 2" xfId="16873" xr:uid="{00000000-0005-0000-0000-000032360000}"/>
    <cellStyle name="표준 64 12 5 3" xfId="13337" xr:uid="{00000000-0005-0000-0000-000033360000}"/>
    <cellStyle name="표준 64 12 6" xfId="8010" xr:uid="{00000000-0005-0000-0000-000034360000}"/>
    <cellStyle name="표준 64 12 6 2" xfId="15105" xr:uid="{00000000-0005-0000-0000-000035360000}"/>
    <cellStyle name="표준 64 12 7" xfId="11569" xr:uid="{00000000-0005-0000-0000-000036360000}"/>
    <cellStyle name="표준 64 2" xfId="4340" xr:uid="{00000000-0005-0000-0000-000037360000}"/>
    <cellStyle name="표준 64 2 2" xfId="4545" xr:uid="{00000000-0005-0000-0000-000038360000}"/>
    <cellStyle name="표준 64 2 2 2" xfId="4843" xr:uid="{00000000-0005-0000-0000-000039360000}"/>
    <cellStyle name="표준 64 2 2 2 2" xfId="5727" xr:uid="{00000000-0005-0000-0000-00003A360000}"/>
    <cellStyle name="표준 64 2 2 2 2 2" xfId="7495" xr:uid="{00000000-0005-0000-0000-00003B360000}"/>
    <cellStyle name="표준 64 2 2 2 2 2 2" xfId="11079" xr:uid="{00000000-0005-0000-0000-00003C360000}"/>
    <cellStyle name="표준 64 2 2 2 2 2 2 2" xfId="18151" xr:uid="{00000000-0005-0000-0000-00003D360000}"/>
    <cellStyle name="표준 64 2 2 2 2 2 3" xfId="14615" xr:uid="{00000000-0005-0000-0000-00003E360000}"/>
    <cellStyle name="표준 64 2 2 2 2 3" xfId="9311" xr:uid="{00000000-0005-0000-0000-00003F360000}"/>
    <cellStyle name="표준 64 2 2 2 2 3 2" xfId="16383" xr:uid="{00000000-0005-0000-0000-000040360000}"/>
    <cellStyle name="표준 64 2 2 2 2 4" xfId="12847" xr:uid="{00000000-0005-0000-0000-000041360000}"/>
    <cellStyle name="표준 64 2 2 2 3" xfId="6611" xr:uid="{00000000-0005-0000-0000-000042360000}"/>
    <cellStyle name="표준 64 2 2 2 3 2" xfId="10195" xr:uid="{00000000-0005-0000-0000-000043360000}"/>
    <cellStyle name="표준 64 2 2 2 3 2 2" xfId="17267" xr:uid="{00000000-0005-0000-0000-000044360000}"/>
    <cellStyle name="표준 64 2 2 2 3 3" xfId="13731" xr:uid="{00000000-0005-0000-0000-000045360000}"/>
    <cellStyle name="표준 64 2 2 2 4" xfId="8427" xr:uid="{00000000-0005-0000-0000-000046360000}"/>
    <cellStyle name="표준 64 2 2 2 4 2" xfId="15499" xr:uid="{00000000-0005-0000-0000-000047360000}"/>
    <cellStyle name="표준 64 2 2 2 5" xfId="11963" xr:uid="{00000000-0005-0000-0000-000048360000}"/>
    <cellStyle name="표준 64 2 2 3" xfId="5139" xr:uid="{00000000-0005-0000-0000-000049360000}"/>
    <cellStyle name="표준 64 2 2 3 2" xfId="6023" xr:uid="{00000000-0005-0000-0000-00004A360000}"/>
    <cellStyle name="표준 64 2 2 3 2 2" xfId="7791" xr:uid="{00000000-0005-0000-0000-00004B360000}"/>
    <cellStyle name="표준 64 2 2 3 2 2 2" xfId="11375" xr:uid="{00000000-0005-0000-0000-00004C360000}"/>
    <cellStyle name="표준 64 2 2 3 2 2 2 2" xfId="18447" xr:uid="{00000000-0005-0000-0000-00004D360000}"/>
    <cellStyle name="표준 64 2 2 3 2 2 3" xfId="14911" xr:uid="{00000000-0005-0000-0000-00004E360000}"/>
    <cellStyle name="표준 64 2 2 3 2 3" xfId="9607" xr:uid="{00000000-0005-0000-0000-00004F360000}"/>
    <cellStyle name="표준 64 2 2 3 2 3 2" xfId="16679" xr:uid="{00000000-0005-0000-0000-000050360000}"/>
    <cellStyle name="표준 64 2 2 3 2 4" xfId="13143" xr:uid="{00000000-0005-0000-0000-000051360000}"/>
    <cellStyle name="표준 64 2 2 3 3" xfId="6907" xr:uid="{00000000-0005-0000-0000-000052360000}"/>
    <cellStyle name="표준 64 2 2 3 3 2" xfId="10491" xr:uid="{00000000-0005-0000-0000-000053360000}"/>
    <cellStyle name="표준 64 2 2 3 3 2 2" xfId="17563" xr:uid="{00000000-0005-0000-0000-000054360000}"/>
    <cellStyle name="표준 64 2 2 3 3 3" xfId="14027" xr:uid="{00000000-0005-0000-0000-000055360000}"/>
    <cellStyle name="표준 64 2 2 3 4" xfId="8723" xr:uid="{00000000-0005-0000-0000-000056360000}"/>
    <cellStyle name="표준 64 2 2 3 4 2" xfId="15795" xr:uid="{00000000-0005-0000-0000-000057360000}"/>
    <cellStyle name="표준 64 2 2 3 5" xfId="12259" xr:uid="{00000000-0005-0000-0000-000058360000}"/>
    <cellStyle name="표준 64 2 2 4" xfId="5433" xr:uid="{00000000-0005-0000-0000-000059360000}"/>
    <cellStyle name="표준 64 2 2 4 2" xfId="7201" xr:uid="{00000000-0005-0000-0000-00005A360000}"/>
    <cellStyle name="표준 64 2 2 4 2 2" xfId="10785" xr:uid="{00000000-0005-0000-0000-00005B360000}"/>
    <cellStyle name="표준 64 2 2 4 2 2 2" xfId="17857" xr:uid="{00000000-0005-0000-0000-00005C360000}"/>
    <cellStyle name="표준 64 2 2 4 2 3" xfId="14321" xr:uid="{00000000-0005-0000-0000-00005D360000}"/>
    <cellStyle name="표준 64 2 2 4 3" xfId="9017" xr:uid="{00000000-0005-0000-0000-00005E360000}"/>
    <cellStyle name="표준 64 2 2 4 3 2" xfId="16089" xr:uid="{00000000-0005-0000-0000-00005F360000}"/>
    <cellStyle name="표준 64 2 2 4 4" xfId="12553" xr:uid="{00000000-0005-0000-0000-000060360000}"/>
    <cellStyle name="표준 64 2 2 5" xfId="6317" xr:uid="{00000000-0005-0000-0000-000061360000}"/>
    <cellStyle name="표준 64 2 2 5 2" xfId="9901" xr:uid="{00000000-0005-0000-0000-000062360000}"/>
    <cellStyle name="표준 64 2 2 5 2 2" xfId="16973" xr:uid="{00000000-0005-0000-0000-000063360000}"/>
    <cellStyle name="표준 64 2 2 5 3" xfId="13437" xr:uid="{00000000-0005-0000-0000-000064360000}"/>
    <cellStyle name="표준 64 2 2 6" xfId="8133" xr:uid="{00000000-0005-0000-0000-000065360000}"/>
    <cellStyle name="표준 64 2 2 6 2" xfId="15205" xr:uid="{00000000-0005-0000-0000-000066360000}"/>
    <cellStyle name="표준 64 2 2 7" xfId="11669" xr:uid="{00000000-0005-0000-0000-000067360000}"/>
    <cellStyle name="표준 64 2 3" xfId="4759" xr:uid="{00000000-0005-0000-0000-000068360000}"/>
    <cellStyle name="표준 64 2 3 2" xfId="5643" xr:uid="{00000000-0005-0000-0000-000069360000}"/>
    <cellStyle name="표준 64 2 3 2 2" xfId="7411" xr:uid="{00000000-0005-0000-0000-00006A360000}"/>
    <cellStyle name="표준 64 2 3 2 2 2" xfId="10995" xr:uid="{00000000-0005-0000-0000-00006B360000}"/>
    <cellStyle name="표준 64 2 3 2 2 2 2" xfId="18067" xr:uid="{00000000-0005-0000-0000-00006C360000}"/>
    <cellStyle name="표준 64 2 3 2 2 3" xfId="14531" xr:uid="{00000000-0005-0000-0000-00006D360000}"/>
    <cellStyle name="표준 64 2 3 2 3" xfId="9227" xr:uid="{00000000-0005-0000-0000-00006E360000}"/>
    <cellStyle name="표준 64 2 3 2 3 2" xfId="16299" xr:uid="{00000000-0005-0000-0000-00006F360000}"/>
    <cellStyle name="표준 64 2 3 2 4" xfId="12763" xr:uid="{00000000-0005-0000-0000-000070360000}"/>
    <cellStyle name="표준 64 2 3 3" xfId="6527" xr:uid="{00000000-0005-0000-0000-000071360000}"/>
    <cellStyle name="표준 64 2 3 3 2" xfId="10111" xr:uid="{00000000-0005-0000-0000-000072360000}"/>
    <cellStyle name="표준 64 2 3 3 2 2" xfId="17183" xr:uid="{00000000-0005-0000-0000-000073360000}"/>
    <cellStyle name="표준 64 2 3 3 3" xfId="13647" xr:uid="{00000000-0005-0000-0000-000074360000}"/>
    <cellStyle name="표준 64 2 3 4" xfId="8343" xr:uid="{00000000-0005-0000-0000-000075360000}"/>
    <cellStyle name="표준 64 2 3 4 2" xfId="15415" xr:uid="{00000000-0005-0000-0000-000076360000}"/>
    <cellStyle name="표준 64 2 3 5" xfId="11879" xr:uid="{00000000-0005-0000-0000-000077360000}"/>
    <cellStyle name="표준 64 2 4" xfId="5055" xr:uid="{00000000-0005-0000-0000-000078360000}"/>
    <cellStyle name="표준 64 2 4 2" xfId="5939" xr:uid="{00000000-0005-0000-0000-000079360000}"/>
    <cellStyle name="표준 64 2 4 2 2" xfId="7707" xr:uid="{00000000-0005-0000-0000-00007A360000}"/>
    <cellStyle name="표준 64 2 4 2 2 2" xfId="11291" xr:uid="{00000000-0005-0000-0000-00007B360000}"/>
    <cellStyle name="표준 64 2 4 2 2 2 2" xfId="18363" xr:uid="{00000000-0005-0000-0000-00007C360000}"/>
    <cellStyle name="표준 64 2 4 2 2 3" xfId="14827" xr:uid="{00000000-0005-0000-0000-00007D360000}"/>
    <cellStyle name="표준 64 2 4 2 3" xfId="9523" xr:uid="{00000000-0005-0000-0000-00007E360000}"/>
    <cellStyle name="표준 64 2 4 2 3 2" xfId="16595" xr:uid="{00000000-0005-0000-0000-00007F360000}"/>
    <cellStyle name="표준 64 2 4 2 4" xfId="13059" xr:uid="{00000000-0005-0000-0000-000080360000}"/>
    <cellStyle name="표준 64 2 4 3" xfId="6823" xr:uid="{00000000-0005-0000-0000-000081360000}"/>
    <cellStyle name="표준 64 2 4 3 2" xfId="10407" xr:uid="{00000000-0005-0000-0000-000082360000}"/>
    <cellStyle name="표준 64 2 4 3 2 2" xfId="17479" xr:uid="{00000000-0005-0000-0000-000083360000}"/>
    <cellStyle name="표준 64 2 4 3 3" xfId="13943" xr:uid="{00000000-0005-0000-0000-000084360000}"/>
    <cellStyle name="표준 64 2 4 4" xfId="8639" xr:uid="{00000000-0005-0000-0000-000085360000}"/>
    <cellStyle name="표준 64 2 4 4 2" xfId="15711" xr:uid="{00000000-0005-0000-0000-000086360000}"/>
    <cellStyle name="표준 64 2 4 5" xfId="12175" xr:uid="{00000000-0005-0000-0000-000087360000}"/>
    <cellStyle name="표준 64 2 5" xfId="5349" xr:uid="{00000000-0005-0000-0000-000088360000}"/>
    <cellStyle name="표준 64 2 5 2" xfId="7117" xr:uid="{00000000-0005-0000-0000-000089360000}"/>
    <cellStyle name="표준 64 2 5 2 2" xfId="10701" xr:uid="{00000000-0005-0000-0000-00008A360000}"/>
    <cellStyle name="표준 64 2 5 2 2 2" xfId="17773" xr:uid="{00000000-0005-0000-0000-00008B360000}"/>
    <cellStyle name="표준 64 2 5 2 3" xfId="14237" xr:uid="{00000000-0005-0000-0000-00008C360000}"/>
    <cellStyle name="표준 64 2 5 3" xfId="8933" xr:uid="{00000000-0005-0000-0000-00008D360000}"/>
    <cellStyle name="표준 64 2 5 3 2" xfId="16005" xr:uid="{00000000-0005-0000-0000-00008E360000}"/>
    <cellStyle name="표준 64 2 5 4" xfId="12469" xr:uid="{00000000-0005-0000-0000-00008F360000}"/>
    <cellStyle name="표준 64 2 6" xfId="6233" xr:uid="{00000000-0005-0000-0000-000090360000}"/>
    <cellStyle name="표준 64 2 6 2" xfId="9817" xr:uid="{00000000-0005-0000-0000-000091360000}"/>
    <cellStyle name="표준 64 2 6 2 2" xfId="16889" xr:uid="{00000000-0005-0000-0000-000092360000}"/>
    <cellStyle name="표준 64 2 6 3" xfId="13353" xr:uid="{00000000-0005-0000-0000-000093360000}"/>
    <cellStyle name="표준 64 2 7" xfId="8044" xr:uid="{00000000-0005-0000-0000-000094360000}"/>
    <cellStyle name="표준 64 2 7 2" xfId="15121" xr:uid="{00000000-0005-0000-0000-000095360000}"/>
    <cellStyle name="표준 64 2 8" xfId="11585" xr:uid="{00000000-0005-0000-0000-000096360000}"/>
    <cellStyle name="표준 64 3" xfId="4351" xr:uid="{00000000-0005-0000-0000-000097360000}"/>
    <cellStyle name="표준 64 3 2" xfId="4552" xr:uid="{00000000-0005-0000-0000-000098360000}"/>
    <cellStyle name="표준 64 3 2 2" xfId="4850" xr:uid="{00000000-0005-0000-0000-000099360000}"/>
    <cellStyle name="표준 64 3 2 2 2" xfId="5734" xr:uid="{00000000-0005-0000-0000-00009A360000}"/>
    <cellStyle name="표준 64 3 2 2 2 2" xfId="7502" xr:uid="{00000000-0005-0000-0000-00009B360000}"/>
    <cellStyle name="표준 64 3 2 2 2 2 2" xfId="11086" xr:uid="{00000000-0005-0000-0000-00009C360000}"/>
    <cellStyle name="표준 64 3 2 2 2 2 2 2" xfId="18158" xr:uid="{00000000-0005-0000-0000-00009D360000}"/>
    <cellStyle name="표준 64 3 2 2 2 2 3" xfId="14622" xr:uid="{00000000-0005-0000-0000-00009E360000}"/>
    <cellStyle name="표준 64 3 2 2 2 3" xfId="9318" xr:uid="{00000000-0005-0000-0000-00009F360000}"/>
    <cellStyle name="표준 64 3 2 2 2 3 2" xfId="16390" xr:uid="{00000000-0005-0000-0000-0000A0360000}"/>
    <cellStyle name="표준 64 3 2 2 2 4" xfId="12854" xr:uid="{00000000-0005-0000-0000-0000A1360000}"/>
    <cellStyle name="표준 64 3 2 2 3" xfId="6618" xr:uid="{00000000-0005-0000-0000-0000A2360000}"/>
    <cellStyle name="표준 64 3 2 2 3 2" xfId="10202" xr:uid="{00000000-0005-0000-0000-0000A3360000}"/>
    <cellStyle name="표준 64 3 2 2 3 2 2" xfId="17274" xr:uid="{00000000-0005-0000-0000-0000A4360000}"/>
    <cellStyle name="표준 64 3 2 2 3 3" xfId="13738" xr:uid="{00000000-0005-0000-0000-0000A5360000}"/>
    <cellStyle name="표준 64 3 2 2 4" xfId="8434" xr:uid="{00000000-0005-0000-0000-0000A6360000}"/>
    <cellStyle name="표준 64 3 2 2 4 2" xfId="15506" xr:uid="{00000000-0005-0000-0000-0000A7360000}"/>
    <cellStyle name="표준 64 3 2 2 5" xfId="11970" xr:uid="{00000000-0005-0000-0000-0000A8360000}"/>
    <cellStyle name="표준 64 3 2 3" xfId="5146" xr:uid="{00000000-0005-0000-0000-0000A9360000}"/>
    <cellStyle name="표준 64 3 2 3 2" xfId="6030" xr:uid="{00000000-0005-0000-0000-0000AA360000}"/>
    <cellStyle name="표준 64 3 2 3 2 2" xfId="7798" xr:uid="{00000000-0005-0000-0000-0000AB360000}"/>
    <cellStyle name="표준 64 3 2 3 2 2 2" xfId="11382" xr:uid="{00000000-0005-0000-0000-0000AC360000}"/>
    <cellStyle name="표준 64 3 2 3 2 2 2 2" xfId="18454" xr:uid="{00000000-0005-0000-0000-0000AD360000}"/>
    <cellStyle name="표준 64 3 2 3 2 2 3" xfId="14918" xr:uid="{00000000-0005-0000-0000-0000AE360000}"/>
    <cellStyle name="표준 64 3 2 3 2 3" xfId="9614" xr:uid="{00000000-0005-0000-0000-0000AF360000}"/>
    <cellStyle name="표준 64 3 2 3 2 3 2" xfId="16686" xr:uid="{00000000-0005-0000-0000-0000B0360000}"/>
    <cellStyle name="표준 64 3 2 3 2 4" xfId="13150" xr:uid="{00000000-0005-0000-0000-0000B1360000}"/>
    <cellStyle name="표준 64 3 2 3 3" xfId="6914" xr:uid="{00000000-0005-0000-0000-0000B2360000}"/>
    <cellStyle name="표준 64 3 2 3 3 2" xfId="10498" xr:uid="{00000000-0005-0000-0000-0000B3360000}"/>
    <cellStyle name="표준 64 3 2 3 3 2 2" xfId="17570" xr:uid="{00000000-0005-0000-0000-0000B4360000}"/>
    <cellStyle name="표준 64 3 2 3 3 3" xfId="14034" xr:uid="{00000000-0005-0000-0000-0000B5360000}"/>
    <cellStyle name="표준 64 3 2 3 4" xfId="8730" xr:uid="{00000000-0005-0000-0000-0000B6360000}"/>
    <cellStyle name="표준 64 3 2 3 4 2" xfId="15802" xr:uid="{00000000-0005-0000-0000-0000B7360000}"/>
    <cellStyle name="표준 64 3 2 3 5" xfId="12266" xr:uid="{00000000-0005-0000-0000-0000B8360000}"/>
    <cellStyle name="표준 64 3 2 4" xfId="5440" xr:uid="{00000000-0005-0000-0000-0000B9360000}"/>
    <cellStyle name="표준 64 3 2 4 2" xfId="7208" xr:uid="{00000000-0005-0000-0000-0000BA360000}"/>
    <cellStyle name="표준 64 3 2 4 2 2" xfId="10792" xr:uid="{00000000-0005-0000-0000-0000BB360000}"/>
    <cellStyle name="표준 64 3 2 4 2 2 2" xfId="17864" xr:uid="{00000000-0005-0000-0000-0000BC360000}"/>
    <cellStyle name="표준 64 3 2 4 2 3" xfId="14328" xr:uid="{00000000-0005-0000-0000-0000BD360000}"/>
    <cellStyle name="표준 64 3 2 4 3" xfId="9024" xr:uid="{00000000-0005-0000-0000-0000BE360000}"/>
    <cellStyle name="표준 64 3 2 4 3 2" xfId="16096" xr:uid="{00000000-0005-0000-0000-0000BF360000}"/>
    <cellStyle name="표준 64 3 2 4 4" xfId="12560" xr:uid="{00000000-0005-0000-0000-0000C0360000}"/>
    <cellStyle name="표준 64 3 2 5" xfId="6324" xr:uid="{00000000-0005-0000-0000-0000C1360000}"/>
    <cellStyle name="표준 64 3 2 5 2" xfId="9908" xr:uid="{00000000-0005-0000-0000-0000C2360000}"/>
    <cellStyle name="표준 64 3 2 5 2 2" xfId="16980" xr:uid="{00000000-0005-0000-0000-0000C3360000}"/>
    <cellStyle name="표준 64 3 2 5 3" xfId="13444" xr:uid="{00000000-0005-0000-0000-0000C4360000}"/>
    <cellStyle name="표준 64 3 2 6" xfId="8140" xr:uid="{00000000-0005-0000-0000-0000C5360000}"/>
    <cellStyle name="표준 64 3 2 6 2" xfId="15212" xr:uid="{00000000-0005-0000-0000-0000C6360000}"/>
    <cellStyle name="표준 64 3 2 7" xfId="11676" xr:uid="{00000000-0005-0000-0000-0000C7360000}"/>
    <cellStyle name="표준 64 3 3" xfId="4766" xr:uid="{00000000-0005-0000-0000-0000C8360000}"/>
    <cellStyle name="표준 64 3 3 2" xfId="5650" xr:uid="{00000000-0005-0000-0000-0000C9360000}"/>
    <cellStyle name="표준 64 3 3 2 2" xfId="7418" xr:uid="{00000000-0005-0000-0000-0000CA360000}"/>
    <cellStyle name="표준 64 3 3 2 2 2" xfId="11002" xr:uid="{00000000-0005-0000-0000-0000CB360000}"/>
    <cellStyle name="표준 64 3 3 2 2 2 2" xfId="18074" xr:uid="{00000000-0005-0000-0000-0000CC360000}"/>
    <cellStyle name="표준 64 3 3 2 2 3" xfId="14538" xr:uid="{00000000-0005-0000-0000-0000CD360000}"/>
    <cellStyle name="표준 64 3 3 2 3" xfId="9234" xr:uid="{00000000-0005-0000-0000-0000CE360000}"/>
    <cellStyle name="표준 64 3 3 2 3 2" xfId="16306" xr:uid="{00000000-0005-0000-0000-0000CF360000}"/>
    <cellStyle name="표준 64 3 3 2 4" xfId="12770" xr:uid="{00000000-0005-0000-0000-0000D0360000}"/>
    <cellStyle name="표준 64 3 3 3" xfId="6534" xr:uid="{00000000-0005-0000-0000-0000D1360000}"/>
    <cellStyle name="표준 64 3 3 3 2" xfId="10118" xr:uid="{00000000-0005-0000-0000-0000D2360000}"/>
    <cellStyle name="표준 64 3 3 3 2 2" xfId="17190" xr:uid="{00000000-0005-0000-0000-0000D3360000}"/>
    <cellStyle name="표준 64 3 3 3 3" xfId="13654" xr:uid="{00000000-0005-0000-0000-0000D4360000}"/>
    <cellStyle name="표준 64 3 3 4" xfId="8350" xr:uid="{00000000-0005-0000-0000-0000D5360000}"/>
    <cellStyle name="표준 64 3 3 4 2" xfId="15422" xr:uid="{00000000-0005-0000-0000-0000D6360000}"/>
    <cellStyle name="표준 64 3 3 5" xfId="11886" xr:uid="{00000000-0005-0000-0000-0000D7360000}"/>
    <cellStyle name="표준 64 3 4" xfId="5062" xr:uid="{00000000-0005-0000-0000-0000D8360000}"/>
    <cellStyle name="표준 64 3 4 2" xfId="5946" xr:uid="{00000000-0005-0000-0000-0000D9360000}"/>
    <cellStyle name="표준 64 3 4 2 2" xfId="7714" xr:uid="{00000000-0005-0000-0000-0000DA360000}"/>
    <cellStyle name="표준 64 3 4 2 2 2" xfId="11298" xr:uid="{00000000-0005-0000-0000-0000DB360000}"/>
    <cellStyle name="표준 64 3 4 2 2 2 2" xfId="18370" xr:uid="{00000000-0005-0000-0000-0000DC360000}"/>
    <cellStyle name="표준 64 3 4 2 2 3" xfId="14834" xr:uid="{00000000-0005-0000-0000-0000DD360000}"/>
    <cellStyle name="표준 64 3 4 2 3" xfId="9530" xr:uid="{00000000-0005-0000-0000-0000DE360000}"/>
    <cellStyle name="표준 64 3 4 2 3 2" xfId="16602" xr:uid="{00000000-0005-0000-0000-0000DF360000}"/>
    <cellStyle name="표준 64 3 4 2 4" xfId="13066" xr:uid="{00000000-0005-0000-0000-0000E0360000}"/>
    <cellStyle name="표준 64 3 4 3" xfId="6830" xr:uid="{00000000-0005-0000-0000-0000E1360000}"/>
    <cellStyle name="표준 64 3 4 3 2" xfId="10414" xr:uid="{00000000-0005-0000-0000-0000E2360000}"/>
    <cellStyle name="표준 64 3 4 3 2 2" xfId="17486" xr:uid="{00000000-0005-0000-0000-0000E3360000}"/>
    <cellStyle name="표준 64 3 4 3 3" xfId="13950" xr:uid="{00000000-0005-0000-0000-0000E4360000}"/>
    <cellStyle name="표준 64 3 4 4" xfId="8646" xr:uid="{00000000-0005-0000-0000-0000E5360000}"/>
    <cellStyle name="표준 64 3 4 4 2" xfId="15718" xr:uid="{00000000-0005-0000-0000-0000E6360000}"/>
    <cellStyle name="표준 64 3 4 5" xfId="12182" xr:uid="{00000000-0005-0000-0000-0000E7360000}"/>
    <cellStyle name="표준 64 3 5" xfId="5356" xr:uid="{00000000-0005-0000-0000-0000E8360000}"/>
    <cellStyle name="표준 64 3 5 2" xfId="7124" xr:uid="{00000000-0005-0000-0000-0000E9360000}"/>
    <cellStyle name="표준 64 3 5 2 2" xfId="10708" xr:uid="{00000000-0005-0000-0000-0000EA360000}"/>
    <cellStyle name="표준 64 3 5 2 2 2" xfId="17780" xr:uid="{00000000-0005-0000-0000-0000EB360000}"/>
    <cellStyle name="표준 64 3 5 2 3" xfId="14244" xr:uid="{00000000-0005-0000-0000-0000EC360000}"/>
    <cellStyle name="표준 64 3 5 3" xfId="8940" xr:uid="{00000000-0005-0000-0000-0000ED360000}"/>
    <cellStyle name="표준 64 3 5 3 2" xfId="16012" xr:uid="{00000000-0005-0000-0000-0000EE360000}"/>
    <cellStyle name="표준 64 3 5 4" xfId="12476" xr:uid="{00000000-0005-0000-0000-0000EF360000}"/>
    <cellStyle name="표준 64 3 6" xfId="6240" xr:uid="{00000000-0005-0000-0000-0000F0360000}"/>
    <cellStyle name="표준 64 3 6 2" xfId="9824" xr:uid="{00000000-0005-0000-0000-0000F1360000}"/>
    <cellStyle name="표준 64 3 6 2 2" xfId="16896" xr:uid="{00000000-0005-0000-0000-0000F2360000}"/>
    <cellStyle name="표준 64 3 6 3" xfId="13360" xr:uid="{00000000-0005-0000-0000-0000F3360000}"/>
    <cellStyle name="표준 64 3 7" xfId="8051" xr:uid="{00000000-0005-0000-0000-0000F4360000}"/>
    <cellStyle name="표준 64 3 7 2" xfId="15128" xr:uid="{00000000-0005-0000-0000-0000F5360000}"/>
    <cellStyle name="표준 64 3 8" xfId="11592" xr:uid="{00000000-0005-0000-0000-0000F6360000}"/>
    <cellStyle name="표준 64 4" xfId="4390" xr:uid="{00000000-0005-0000-0000-0000F7360000}"/>
    <cellStyle name="표준 64 4 2" xfId="4591" xr:uid="{00000000-0005-0000-0000-0000F8360000}"/>
    <cellStyle name="표준 64 4 2 2" xfId="4889" xr:uid="{00000000-0005-0000-0000-0000F9360000}"/>
    <cellStyle name="표준 64 4 2 2 2" xfId="5773" xr:uid="{00000000-0005-0000-0000-0000FA360000}"/>
    <cellStyle name="표준 64 4 2 2 2 2" xfId="7541" xr:uid="{00000000-0005-0000-0000-0000FB360000}"/>
    <cellStyle name="표준 64 4 2 2 2 2 2" xfId="11125" xr:uid="{00000000-0005-0000-0000-0000FC360000}"/>
    <cellStyle name="표준 64 4 2 2 2 2 2 2" xfId="18197" xr:uid="{00000000-0005-0000-0000-0000FD360000}"/>
    <cellStyle name="표준 64 4 2 2 2 2 3" xfId="14661" xr:uid="{00000000-0005-0000-0000-0000FE360000}"/>
    <cellStyle name="표준 64 4 2 2 2 3" xfId="9357" xr:uid="{00000000-0005-0000-0000-0000FF360000}"/>
    <cellStyle name="표준 64 4 2 2 2 3 2" xfId="16429" xr:uid="{00000000-0005-0000-0000-000000370000}"/>
    <cellStyle name="표준 64 4 2 2 2 4" xfId="12893" xr:uid="{00000000-0005-0000-0000-000001370000}"/>
    <cellStyle name="표준 64 4 2 2 3" xfId="6657" xr:uid="{00000000-0005-0000-0000-000002370000}"/>
    <cellStyle name="표준 64 4 2 2 3 2" xfId="10241" xr:uid="{00000000-0005-0000-0000-000003370000}"/>
    <cellStyle name="표준 64 4 2 2 3 2 2" xfId="17313" xr:uid="{00000000-0005-0000-0000-000004370000}"/>
    <cellStyle name="표준 64 4 2 2 3 3" xfId="13777" xr:uid="{00000000-0005-0000-0000-000005370000}"/>
    <cellStyle name="표준 64 4 2 2 4" xfId="8473" xr:uid="{00000000-0005-0000-0000-000006370000}"/>
    <cellStyle name="표준 64 4 2 2 4 2" xfId="15545" xr:uid="{00000000-0005-0000-0000-000007370000}"/>
    <cellStyle name="표준 64 4 2 2 5" xfId="12009" xr:uid="{00000000-0005-0000-0000-000008370000}"/>
    <cellStyle name="표준 64 4 2 3" xfId="5185" xr:uid="{00000000-0005-0000-0000-000009370000}"/>
    <cellStyle name="표준 64 4 2 3 2" xfId="6069" xr:uid="{00000000-0005-0000-0000-00000A370000}"/>
    <cellStyle name="표준 64 4 2 3 2 2" xfId="7837" xr:uid="{00000000-0005-0000-0000-00000B370000}"/>
    <cellStyle name="표준 64 4 2 3 2 2 2" xfId="11421" xr:uid="{00000000-0005-0000-0000-00000C370000}"/>
    <cellStyle name="표준 64 4 2 3 2 2 2 2" xfId="18493" xr:uid="{00000000-0005-0000-0000-00000D370000}"/>
    <cellStyle name="표준 64 4 2 3 2 2 3" xfId="14957" xr:uid="{00000000-0005-0000-0000-00000E370000}"/>
    <cellStyle name="표준 64 4 2 3 2 3" xfId="9653" xr:uid="{00000000-0005-0000-0000-00000F370000}"/>
    <cellStyle name="표준 64 4 2 3 2 3 2" xfId="16725" xr:uid="{00000000-0005-0000-0000-000010370000}"/>
    <cellStyle name="표준 64 4 2 3 2 4" xfId="13189" xr:uid="{00000000-0005-0000-0000-000011370000}"/>
    <cellStyle name="표준 64 4 2 3 3" xfId="6953" xr:uid="{00000000-0005-0000-0000-000012370000}"/>
    <cellStyle name="표준 64 4 2 3 3 2" xfId="10537" xr:uid="{00000000-0005-0000-0000-000013370000}"/>
    <cellStyle name="표준 64 4 2 3 3 2 2" xfId="17609" xr:uid="{00000000-0005-0000-0000-000014370000}"/>
    <cellStyle name="표준 64 4 2 3 3 3" xfId="14073" xr:uid="{00000000-0005-0000-0000-000015370000}"/>
    <cellStyle name="표준 64 4 2 3 4" xfId="8769" xr:uid="{00000000-0005-0000-0000-000016370000}"/>
    <cellStyle name="표준 64 4 2 3 4 2" xfId="15841" xr:uid="{00000000-0005-0000-0000-000017370000}"/>
    <cellStyle name="표준 64 4 2 3 5" xfId="12305" xr:uid="{00000000-0005-0000-0000-000018370000}"/>
    <cellStyle name="표준 64 4 2 4" xfId="5479" xr:uid="{00000000-0005-0000-0000-000019370000}"/>
    <cellStyle name="표준 64 4 2 4 2" xfId="7247" xr:uid="{00000000-0005-0000-0000-00001A370000}"/>
    <cellStyle name="표준 64 4 2 4 2 2" xfId="10831" xr:uid="{00000000-0005-0000-0000-00001B370000}"/>
    <cellStyle name="표준 64 4 2 4 2 2 2" xfId="17903" xr:uid="{00000000-0005-0000-0000-00001C370000}"/>
    <cellStyle name="표준 64 4 2 4 2 3" xfId="14367" xr:uid="{00000000-0005-0000-0000-00001D370000}"/>
    <cellStyle name="표준 64 4 2 4 3" xfId="9063" xr:uid="{00000000-0005-0000-0000-00001E370000}"/>
    <cellStyle name="표준 64 4 2 4 3 2" xfId="16135" xr:uid="{00000000-0005-0000-0000-00001F370000}"/>
    <cellStyle name="표준 64 4 2 4 4" xfId="12599" xr:uid="{00000000-0005-0000-0000-000020370000}"/>
    <cellStyle name="표준 64 4 2 5" xfId="6363" xr:uid="{00000000-0005-0000-0000-000021370000}"/>
    <cellStyle name="표준 64 4 2 5 2" xfId="9947" xr:uid="{00000000-0005-0000-0000-000022370000}"/>
    <cellStyle name="표준 64 4 2 5 2 2" xfId="17019" xr:uid="{00000000-0005-0000-0000-000023370000}"/>
    <cellStyle name="표준 64 4 2 5 3" xfId="13483" xr:uid="{00000000-0005-0000-0000-000024370000}"/>
    <cellStyle name="표준 64 4 2 6" xfId="8179" xr:uid="{00000000-0005-0000-0000-000025370000}"/>
    <cellStyle name="표준 64 4 2 6 2" xfId="15251" xr:uid="{00000000-0005-0000-0000-000026370000}"/>
    <cellStyle name="표준 64 4 2 7" xfId="11715" xr:uid="{00000000-0005-0000-0000-000027370000}"/>
    <cellStyle name="표준 64 4 3" xfId="4805" xr:uid="{00000000-0005-0000-0000-000028370000}"/>
    <cellStyle name="표준 64 4 3 2" xfId="5689" xr:uid="{00000000-0005-0000-0000-000029370000}"/>
    <cellStyle name="표준 64 4 3 2 2" xfId="7457" xr:uid="{00000000-0005-0000-0000-00002A370000}"/>
    <cellStyle name="표준 64 4 3 2 2 2" xfId="11041" xr:uid="{00000000-0005-0000-0000-00002B370000}"/>
    <cellStyle name="표준 64 4 3 2 2 2 2" xfId="18113" xr:uid="{00000000-0005-0000-0000-00002C370000}"/>
    <cellStyle name="표준 64 4 3 2 2 3" xfId="14577" xr:uid="{00000000-0005-0000-0000-00002D370000}"/>
    <cellStyle name="표준 64 4 3 2 3" xfId="9273" xr:uid="{00000000-0005-0000-0000-00002E370000}"/>
    <cellStyle name="표준 64 4 3 2 3 2" xfId="16345" xr:uid="{00000000-0005-0000-0000-00002F370000}"/>
    <cellStyle name="표준 64 4 3 2 4" xfId="12809" xr:uid="{00000000-0005-0000-0000-000030370000}"/>
    <cellStyle name="표준 64 4 3 3" xfId="6573" xr:uid="{00000000-0005-0000-0000-000031370000}"/>
    <cellStyle name="표준 64 4 3 3 2" xfId="10157" xr:uid="{00000000-0005-0000-0000-000032370000}"/>
    <cellStyle name="표준 64 4 3 3 2 2" xfId="17229" xr:uid="{00000000-0005-0000-0000-000033370000}"/>
    <cellStyle name="표준 64 4 3 3 3" xfId="13693" xr:uid="{00000000-0005-0000-0000-000034370000}"/>
    <cellStyle name="표준 64 4 3 4" xfId="8389" xr:uid="{00000000-0005-0000-0000-000035370000}"/>
    <cellStyle name="표준 64 4 3 4 2" xfId="15461" xr:uid="{00000000-0005-0000-0000-000036370000}"/>
    <cellStyle name="표준 64 4 3 5" xfId="11925" xr:uid="{00000000-0005-0000-0000-000037370000}"/>
    <cellStyle name="표준 64 4 4" xfId="5101" xr:uid="{00000000-0005-0000-0000-000038370000}"/>
    <cellStyle name="표준 64 4 4 2" xfId="5985" xr:uid="{00000000-0005-0000-0000-000039370000}"/>
    <cellStyle name="표준 64 4 4 2 2" xfId="7753" xr:uid="{00000000-0005-0000-0000-00003A370000}"/>
    <cellStyle name="표준 64 4 4 2 2 2" xfId="11337" xr:uid="{00000000-0005-0000-0000-00003B370000}"/>
    <cellStyle name="표준 64 4 4 2 2 2 2" xfId="18409" xr:uid="{00000000-0005-0000-0000-00003C370000}"/>
    <cellStyle name="표준 64 4 4 2 2 3" xfId="14873" xr:uid="{00000000-0005-0000-0000-00003D370000}"/>
    <cellStyle name="표준 64 4 4 2 3" xfId="9569" xr:uid="{00000000-0005-0000-0000-00003E370000}"/>
    <cellStyle name="표준 64 4 4 2 3 2" xfId="16641" xr:uid="{00000000-0005-0000-0000-00003F370000}"/>
    <cellStyle name="표준 64 4 4 2 4" xfId="13105" xr:uid="{00000000-0005-0000-0000-000040370000}"/>
    <cellStyle name="표준 64 4 4 3" xfId="6869" xr:uid="{00000000-0005-0000-0000-000041370000}"/>
    <cellStyle name="표준 64 4 4 3 2" xfId="10453" xr:uid="{00000000-0005-0000-0000-000042370000}"/>
    <cellStyle name="표준 64 4 4 3 2 2" xfId="17525" xr:uid="{00000000-0005-0000-0000-000043370000}"/>
    <cellStyle name="표준 64 4 4 3 3" xfId="13989" xr:uid="{00000000-0005-0000-0000-000044370000}"/>
    <cellStyle name="표준 64 4 4 4" xfId="8685" xr:uid="{00000000-0005-0000-0000-000045370000}"/>
    <cellStyle name="표준 64 4 4 4 2" xfId="15757" xr:uid="{00000000-0005-0000-0000-000046370000}"/>
    <cellStyle name="표준 64 4 4 5" xfId="12221" xr:uid="{00000000-0005-0000-0000-000047370000}"/>
    <cellStyle name="표준 64 4 5" xfId="5395" xr:uid="{00000000-0005-0000-0000-000048370000}"/>
    <cellStyle name="표준 64 4 5 2" xfId="7163" xr:uid="{00000000-0005-0000-0000-000049370000}"/>
    <cellStyle name="표준 64 4 5 2 2" xfId="10747" xr:uid="{00000000-0005-0000-0000-00004A370000}"/>
    <cellStyle name="표준 64 4 5 2 2 2" xfId="17819" xr:uid="{00000000-0005-0000-0000-00004B370000}"/>
    <cellStyle name="표준 64 4 5 2 3" xfId="14283" xr:uid="{00000000-0005-0000-0000-00004C370000}"/>
    <cellStyle name="표준 64 4 5 3" xfId="8979" xr:uid="{00000000-0005-0000-0000-00004D370000}"/>
    <cellStyle name="표준 64 4 5 3 2" xfId="16051" xr:uid="{00000000-0005-0000-0000-00004E370000}"/>
    <cellStyle name="표준 64 4 5 4" xfId="12515" xr:uid="{00000000-0005-0000-0000-00004F370000}"/>
    <cellStyle name="표준 64 4 6" xfId="6279" xr:uid="{00000000-0005-0000-0000-000050370000}"/>
    <cellStyle name="표준 64 4 6 2" xfId="9863" xr:uid="{00000000-0005-0000-0000-000051370000}"/>
    <cellStyle name="표준 64 4 6 2 2" xfId="16935" xr:uid="{00000000-0005-0000-0000-000052370000}"/>
    <cellStyle name="표준 64 4 6 3" xfId="13399" xr:uid="{00000000-0005-0000-0000-000053370000}"/>
    <cellStyle name="표준 64 4 7" xfId="8090" xr:uid="{00000000-0005-0000-0000-000054370000}"/>
    <cellStyle name="표준 64 4 7 2" xfId="15167" xr:uid="{00000000-0005-0000-0000-000055370000}"/>
    <cellStyle name="표준 64 4 8" xfId="11631" xr:uid="{00000000-0005-0000-0000-000056370000}"/>
    <cellStyle name="표준 64 5" xfId="4356" xr:uid="{00000000-0005-0000-0000-000057370000}"/>
    <cellStyle name="표준 64 5 2" xfId="4557" xr:uid="{00000000-0005-0000-0000-000058370000}"/>
    <cellStyle name="표준 64 5 2 2" xfId="4855" xr:uid="{00000000-0005-0000-0000-000059370000}"/>
    <cellStyle name="표준 64 5 2 2 2" xfId="5739" xr:uid="{00000000-0005-0000-0000-00005A370000}"/>
    <cellStyle name="표준 64 5 2 2 2 2" xfId="7507" xr:uid="{00000000-0005-0000-0000-00005B370000}"/>
    <cellStyle name="표준 64 5 2 2 2 2 2" xfId="11091" xr:uid="{00000000-0005-0000-0000-00005C370000}"/>
    <cellStyle name="표준 64 5 2 2 2 2 2 2" xfId="18163" xr:uid="{00000000-0005-0000-0000-00005D370000}"/>
    <cellStyle name="표준 64 5 2 2 2 2 3" xfId="14627" xr:uid="{00000000-0005-0000-0000-00005E370000}"/>
    <cellStyle name="표준 64 5 2 2 2 3" xfId="9323" xr:uid="{00000000-0005-0000-0000-00005F370000}"/>
    <cellStyle name="표준 64 5 2 2 2 3 2" xfId="16395" xr:uid="{00000000-0005-0000-0000-000060370000}"/>
    <cellStyle name="표준 64 5 2 2 2 4" xfId="12859" xr:uid="{00000000-0005-0000-0000-000061370000}"/>
    <cellStyle name="표준 64 5 2 2 3" xfId="6623" xr:uid="{00000000-0005-0000-0000-000062370000}"/>
    <cellStyle name="표준 64 5 2 2 3 2" xfId="10207" xr:uid="{00000000-0005-0000-0000-000063370000}"/>
    <cellStyle name="표준 64 5 2 2 3 2 2" xfId="17279" xr:uid="{00000000-0005-0000-0000-000064370000}"/>
    <cellStyle name="표준 64 5 2 2 3 3" xfId="13743" xr:uid="{00000000-0005-0000-0000-000065370000}"/>
    <cellStyle name="표준 64 5 2 2 4" xfId="8439" xr:uid="{00000000-0005-0000-0000-000066370000}"/>
    <cellStyle name="표준 64 5 2 2 4 2" xfId="15511" xr:uid="{00000000-0005-0000-0000-000067370000}"/>
    <cellStyle name="표준 64 5 2 2 5" xfId="11975" xr:uid="{00000000-0005-0000-0000-000068370000}"/>
    <cellStyle name="표준 64 5 2 3" xfId="5151" xr:uid="{00000000-0005-0000-0000-000069370000}"/>
    <cellStyle name="표준 64 5 2 3 2" xfId="6035" xr:uid="{00000000-0005-0000-0000-00006A370000}"/>
    <cellStyle name="표준 64 5 2 3 2 2" xfId="7803" xr:uid="{00000000-0005-0000-0000-00006B370000}"/>
    <cellStyle name="표준 64 5 2 3 2 2 2" xfId="11387" xr:uid="{00000000-0005-0000-0000-00006C370000}"/>
    <cellStyle name="표준 64 5 2 3 2 2 2 2" xfId="18459" xr:uid="{00000000-0005-0000-0000-00006D370000}"/>
    <cellStyle name="표준 64 5 2 3 2 2 3" xfId="14923" xr:uid="{00000000-0005-0000-0000-00006E370000}"/>
    <cellStyle name="표준 64 5 2 3 2 3" xfId="9619" xr:uid="{00000000-0005-0000-0000-00006F370000}"/>
    <cellStyle name="표준 64 5 2 3 2 3 2" xfId="16691" xr:uid="{00000000-0005-0000-0000-000070370000}"/>
    <cellStyle name="표준 64 5 2 3 2 4" xfId="13155" xr:uid="{00000000-0005-0000-0000-000071370000}"/>
    <cellStyle name="표준 64 5 2 3 3" xfId="6919" xr:uid="{00000000-0005-0000-0000-000072370000}"/>
    <cellStyle name="표준 64 5 2 3 3 2" xfId="10503" xr:uid="{00000000-0005-0000-0000-000073370000}"/>
    <cellStyle name="표준 64 5 2 3 3 2 2" xfId="17575" xr:uid="{00000000-0005-0000-0000-000074370000}"/>
    <cellStyle name="표준 64 5 2 3 3 3" xfId="14039" xr:uid="{00000000-0005-0000-0000-000075370000}"/>
    <cellStyle name="표준 64 5 2 3 4" xfId="8735" xr:uid="{00000000-0005-0000-0000-000076370000}"/>
    <cellStyle name="표준 64 5 2 3 4 2" xfId="15807" xr:uid="{00000000-0005-0000-0000-000077370000}"/>
    <cellStyle name="표준 64 5 2 3 5" xfId="12271" xr:uid="{00000000-0005-0000-0000-000078370000}"/>
    <cellStyle name="표준 64 5 2 4" xfId="5445" xr:uid="{00000000-0005-0000-0000-000079370000}"/>
    <cellStyle name="표준 64 5 2 4 2" xfId="7213" xr:uid="{00000000-0005-0000-0000-00007A370000}"/>
    <cellStyle name="표준 64 5 2 4 2 2" xfId="10797" xr:uid="{00000000-0005-0000-0000-00007B370000}"/>
    <cellStyle name="표준 64 5 2 4 2 2 2" xfId="17869" xr:uid="{00000000-0005-0000-0000-00007C370000}"/>
    <cellStyle name="표준 64 5 2 4 2 3" xfId="14333" xr:uid="{00000000-0005-0000-0000-00007D370000}"/>
    <cellStyle name="표준 64 5 2 4 3" xfId="9029" xr:uid="{00000000-0005-0000-0000-00007E370000}"/>
    <cellStyle name="표준 64 5 2 4 3 2" xfId="16101" xr:uid="{00000000-0005-0000-0000-00007F370000}"/>
    <cellStyle name="표준 64 5 2 4 4" xfId="12565" xr:uid="{00000000-0005-0000-0000-000080370000}"/>
    <cellStyle name="표준 64 5 2 5" xfId="6329" xr:uid="{00000000-0005-0000-0000-000081370000}"/>
    <cellStyle name="표준 64 5 2 5 2" xfId="9913" xr:uid="{00000000-0005-0000-0000-000082370000}"/>
    <cellStyle name="표준 64 5 2 5 2 2" xfId="16985" xr:uid="{00000000-0005-0000-0000-000083370000}"/>
    <cellStyle name="표준 64 5 2 5 3" xfId="13449" xr:uid="{00000000-0005-0000-0000-000084370000}"/>
    <cellStyle name="표준 64 5 2 6" xfId="8145" xr:uid="{00000000-0005-0000-0000-000085370000}"/>
    <cellStyle name="표준 64 5 2 6 2" xfId="15217" xr:uid="{00000000-0005-0000-0000-000086370000}"/>
    <cellStyle name="표준 64 5 2 7" xfId="11681" xr:uid="{00000000-0005-0000-0000-000087370000}"/>
    <cellStyle name="표준 64 5 3" xfId="4771" xr:uid="{00000000-0005-0000-0000-000088370000}"/>
    <cellStyle name="표준 64 5 3 2" xfId="5655" xr:uid="{00000000-0005-0000-0000-000089370000}"/>
    <cellStyle name="표준 64 5 3 2 2" xfId="7423" xr:uid="{00000000-0005-0000-0000-00008A370000}"/>
    <cellStyle name="표준 64 5 3 2 2 2" xfId="11007" xr:uid="{00000000-0005-0000-0000-00008B370000}"/>
    <cellStyle name="표준 64 5 3 2 2 2 2" xfId="18079" xr:uid="{00000000-0005-0000-0000-00008C370000}"/>
    <cellStyle name="표준 64 5 3 2 2 3" xfId="14543" xr:uid="{00000000-0005-0000-0000-00008D370000}"/>
    <cellStyle name="표준 64 5 3 2 3" xfId="9239" xr:uid="{00000000-0005-0000-0000-00008E370000}"/>
    <cellStyle name="표준 64 5 3 2 3 2" xfId="16311" xr:uid="{00000000-0005-0000-0000-00008F370000}"/>
    <cellStyle name="표준 64 5 3 2 4" xfId="12775" xr:uid="{00000000-0005-0000-0000-000090370000}"/>
    <cellStyle name="표준 64 5 3 3" xfId="6539" xr:uid="{00000000-0005-0000-0000-000091370000}"/>
    <cellStyle name="표준 64 5 3 3 2" xfId="10123" xr:uid="{00000000-0005-0000-0000-000092370000}"/>
    <cellStyle name="표준 64 5 3 3 2 2" xfId="17195" xr:uid="{00000000-0005-0000-0000-000093370000}"/>
    <cellStyle name="표준 64 5 3 3 3" xfId="13659" xr:uid="{00000000-0005-0000-0000-000094370000}"/>
    <cellStyle name="표준 64 5 3 4" xfId="8355" xr:uid="{00000000-0005-0000-0000-000095370000}"/>
    <cellStyle name="표준 64 5 3 4 2" xfId="15427" xr:uid="{00000000-0005-0000-0000-000096370000}"/>
    <cellStyle name="표준 64 5 3 5" xfId="11891" xr:uid="{00000000-0005-0000-0000-000097370000}"/>
    <cellStyle name="표준 64 5 4" xfId="5067" xr:uid="{00000000-0005-0000-0000-000098370000}"/>
    <cellStyle name="표준 64 5 4 2" xfId="5951" xr:uid="{00000000-0005-0000-0000-000099370000}"/>
    <cellStyle name="표준 64 5 4 2 2" xfId="7719" xr:uid="{00000000-0005-0000-0000-00009A370000}"/>
    <cellStyle name="표준 64 5 4 2 2 2" xfId="11303" xr:uid="{00000000-0005-0000-0000-00009B370000}"/>
    <cellStyle name="표준 64 5 4 2 2 2 2" xfId="18375" xr:uid="{00000000-0005-0000-0000-00009C370000}"/>
    <cellStyle name="표준 64 5 4 2 2 3" xfId="14839" xr:uid="{00000000-0005-0000-0000-00009D370000}"/>
    <cellStyle name="표준 64 5 4 2 3" xfId="9535" xr:uid="{00000000-0005-0000-0000-00009E370000}"/>
    <cellStyle name="표준 64 5 4 2 3 2" xfId="16607" xr:uid="{00000000-0005-0000-0000-00009F370000}"/>
    <cellStyle name="표준 64 5 4 2 4" xfId="13071" xr:uid="{00000000-0005-0000-0000-0000A0370000}"/>
    <cellStyle name="표준 64 5 4 3" xfId="6835" xr:uid="{00000000-0005-0000-0000-0000A1370000}"/>
    <cellStyle name="표준 64 5 4 3 2" xfId="10419" xr:uid="{00000000-0005-0000-0000-0000A2370000}"/>
    <cellStyle name="표준 64 5 4 3 2 2" xfId="17491" xr:uid="{00000000-0005-0000-0000-0000A3370000}"/>
    <cellStyle name="표준 64 5 4 3 3" xfId="13955" xr:uid="{00000000-0005-0000-0000-0000A4370000}"/>
    <cellStyle name="표준 64 5 4 4" xfId="8651" xr:uid="{00000000-0005-0000-0000-0000A5370000}"/>
    <cellStyle name="표준 64 5 4 4 2" xfId="15723" xr:uid="{00000000-0005-0000-0000-0000A6370000}"/>
    <cellStyle name="표준 64 5 4 5" xfId="12187" xr:uid="{00000000-0005-0000-0000-0000A7370000}"/>
    <cellStyle name="표준 64 5 5" xfId="5361" xr:uid="{00000000-0005-0000-0000-0000A8370000}"/>
    <cellStyle name="표준 64 5 5 2" xfId="7129" xr:uid="{00000000-0005-0000-0000-0000A9370000}"/>
    <cellStyle name="표준 64 5 5 2 2" xfId="10713" xr:uid="{00000000-0005-0000-0000-0000AA370000}"/>
    <cellStyle name="표준 64 5 5 2 2 2" xfId="17785" xr:uid="{00000000-0005-0000-0000-0000AB370000}"/>
    <cellStyle name="표준 64 5 5 2 3" xfId="14249" xr:uid="{00000000-0005-0000-0000-0000AC370000}"/>
    <cellStyle name="표준 64 5 5 3" xfId="8945" xr:uid="{00000000-0005-0000-0000-0000AD370000}"/>
    <cellStyle name="표준 64 5 5 3 2" xfId="16017" xr:uid="{00000000-0005-0000-0000-0000AE370000}"/>
    <cellStyle name="표준 64 5 5 4" xfId="12481" xr:uid="{00000000-0005-0000-0000-0000AF370000}"/>
    <cellStyle name="표준 64 5 6" xfId="6245" xr:uid="{00000000-0005-0000-0000-0000B0370000}"/>
    <cellStyle name="표준 64 5 6 2" xfId="9829" xr:uid="{00000000-0005-0000-0000-0000B1370000}"/>
    <cellStyle name="표준 64 5 6 2 2" xfId="16901" xr:uid="{00000000-0005-0000-0000-0000B2370000}"/>
    <cellStyle name="표준 64 5 6 3" xfId="13365" xr:uid="{00000000-0005-0000-0000-0000B3370000}"/>
    <cellStyle name="표준 64 5 7" xfId="8056" xr:uid="{00000000-0005-0000-0000-0000B4370000}"/>
    <cellStyle name="표준 64 5 7 2" xfId="15133" xr:uid="{00000000-0005-0000-0000-0000B5370000}"/>
    <cellStyle name="표준 64 5 8" xfId="11597" xr:uid="{00000000-0005-0000-0000-0000B6370000}"/>
    <cellStyle name="표준 64 6" xfId="4396" xr:uid="{00000000-0005-0000-0000-0000B7370000}"/>
    <cellStyle name="표준 64 6 2" xfId="4597" xr:uid="{00000000-0005-0000-0000-0000B8370000}"/>
    <cellStyle name="표준 64 6 2 2" xfId="4895" xr:uid="{00000000-0005-0000-0000-0000B9370000}"/>
    <cellStyle name="표준 64 6 2 2 2" xfId="5779" xr:uid="{00000000-0005-0000-0000-0000BA370000}"/>
    <cellStyle name="표준 64 6 2 2 2 2" xfId="7547" xr:uid="{00000000-0005-0000-0000-0000BB370000}"/>
    <cellStyle name="표준 64 6 2 2 2 2 2" xfId="11131" xr:uid="{00000000-0005-0000-0000-0000BC370000}"/>
    <cellStyle name="표준 64 6 2 2 2 2 2 2" xfId="18203" xr:uid="{00000000-0005-0000-0000-0000BD370000}"/>
    <cellStyle name="표준 64 6 2 2 2 2 3" xfId="14667" xr:uid="{00000000-0005-0000-0000-0000BE370000}"/>
    <cellStyle name="표준 64 6 2 2 2 3" xfId="9363" xr:uid="{00000000-0005-0000-0000-0000BF370000}"/>
    <cellStyle name="표준 64 6 2 2 2 3 2" xfId="16435" xr:uid="{00000000-0005-0000-0000-0000C0370000}"/>
    <cellStyle name="표준 64 6 2 2 2 4" xfId="12899" xr:uid="{00000000-0005-0000-0000-0000C1370000}"/>
    <cellStyle name="표준 64 6 2 2 3" xfId="6663" xr:uid="{00000000-0005-0000-0000-0000C2370000}"/>
    <cellStyle name="표준 64 6 2 2 3 2" xfId="10247" xr:uid="{00000000-0005-0000-0000-0000C3370000}"/>
    <cellStyle name="표준 64 6 2 2 3 2 2" xfId="17319" xr:uid="{00000000-0005-0000-0000-0000C4370000}"/>
    <cellStyle name="표준 64 6 2 2 3 3" xfId="13783" xr:uid="{00000000-0005-0000-0000-0000C5370000}"/>
    <cellStyle name="표준 64 6 2 2 4" xfId="8479" xr:uid="{00000000-0005-0000-0000-0000C6370000}"/>
    <cellStyle name="표준 64 6 2 2 4 2" xfId="15551" xr:uid="{00000000-0005-0000-0000-0000C7370000}"/>
    <cellStyle name="표준 64 6 2 2 5" xfId="12015" xr:uid="{00000000-0005-0000-0000-0000C8370000}"/>
    <cellStyle name="표준 64 6 2 3" xfId="5191" xr:uid="{00000000-0005-0000-0000-0000C9370000}"/>
    <cellStyle name="표준 64 6 2 3 2" xfId="6075" xr:uid="{00000000-0005-0000-0000-0000CA370000}"/>
    <cellStyle name="표준 64 6 2 3 2 2" xfId="7843" xr:uid="{00000000-0005-0000-0000-0000CB370000}"/>
    <cellStyle name="표준 64 6 2 3 2 2 2" xfId="11427" xr:uid="{00000000-0005-0000-0000-0000CC370000}"/>
    <cellStyle name="표준 64 6 2 3 2 2 2 2" xfId="18499" xr:uid="{00000000-0005-0000-0000-0000CD370000}"/>
    <cellStyle name="표준 64 6 2 3 2 2 3" xfId="14963" xr:uid="{00000000-0005-0000-0000-0000CE370000}"/>
    <cellStyle name="표준 64 6 2 3 2 3" xfId="9659" xr:uid="{00000000-0005-0000-0000-0000CF370000}"/>
    <cellStyle name="표준 64 6 2 3 2 3 2" xfId="16731" xr:uid="{00000000-0005-0000-0000-0000D0370000}"/>
    <cellStyle name="표준 64 6 2 3 2 4" xfId="13195" xr:uid="{00000000-0005-0000-0000-0000D1370000}"/>
    <cellStyle name="표준 64 6 2 3 3" xfId="6959" xr:uid="{00000000-0005-0000-0000-0000D2370000}"/>
    <cellStyle name="표준 64 6 2 3 3 2" xfId="10543" xr:uid="{00000000-0005-0000-0000-0000D3370000}"/>
    <cellStyle name="표준 64 6 2 3 3 2 2" xfId="17615" xr:uid="{00000000-0005-0000-0000-0000D4370000}"/>
    <cellStyle name="표준 64 6 2 3 3 3" xfId="14079" xr:uid="{00000000-0005-0000-0000-0000D5370000}"/>
    <cellStyle name="표준 64 6 2 3 4" xfId="8775" xr:uid="{00000000-0005-0000-0000-0000D6370000}"/>
    <cellStyle name="표준 64 6 2 3 4 2" xfId="15847" xr:uid="{00000000-0005-0000-0000-0000D7370000}"/>
    <cellStyle name="표준 64 6 2 3 5" xfId="12311" xr:uid="{00000000-0005-0000-0000-0000D8370000}"/>
    <cellStyle name="표준 64 6 2 4" xfId="5485" xr:uid="{00000000-0005-0000-0000-0000D9370000}"/>
    <cellStyle name="표준 64 6 2 4 2" xfId="7253" xr:uid="{00000000-0005-0000-0000-0000DA370000}"/>
    <cellStyle name="표준 64 6 2 4 2 2" xfId="10837" xr:uid="{00000000-0005-0000-0000-0000DB370000}"/>
    <cellStyle name="표준 64 6 2 4 2 2 2" xfId="17909" xr:uid="{00000000-0005-0000-0000-0000DC370000}"/>
    <cellStyle name="표준 64 6 2 4 2 3" xfId="14373" xr:uid="{00000000-0005-0000-0000-0000DD370000}"/>
    <cellStyle name="표준 64 6 2 4 3" xfId="9069" xr:uid="{00000000-0005-0000-0000-0000DE370000}"/>
    <cellStyle name="표준 64 6 2 4 3 2" xfId="16141" xr:uid="{00000000-0005-0000-0000-0000DF370000}"/>
    <cellStyle name="표준 64 6 2 4 4" xfId="12605" xr:uid="{00000000-0005-0000-0000-0000E0370000}"/>
    <cellStyle name="표준 64 6 2 5" xfId="6369" xr:uid="{00000000-0005-0000-0000-0000E1370000}"/>
    <cellStyle name="표준 64 6 2 5 2" xfId="9953" xr:uid="{00000000-0005-0000-0000-0000E2370000}"/>
    <cellStyle name="표준 64 6 2 5 2 2" xfId="17025" xr:uid="{00000000-0005-0000-0000-0000E3370000}"/>
    <cellStyle name="표준 64 6 2 5 3" xfId="13489" xr:uid="{00000000-0005-0000-0000-0000E4370000}"/>
    <cellStyle name="표준 64 6 2 6" xfId="8185" xr:uid="{00000000-0005-0000-0000-0000E5370000}"/>
    <cellStyle name="표준 64 6 2 6 2" xfId="15257" xr:uid="{00000000-0005-0000-0000-0000E6370000}"/>
    <cellStyle name="표준 64 6 2 7" xfId="11721" xr:uid="{00000000-0005-0000-0000-0000E7370000}"/>
    <cellStyle name="표준 64 6 3" xfId="4811" xr:uid="{00000000-0005-0000-0000-0000E8370000}"/>
    <cellStyle name="표준 64 6 3 2" xfId="5695" xr:uid="{00000000-0005-0000-0000-0000E9370000}"/>
    <cellStyle name="표준 64 6 3 2 2" xfId="7463" xr:uid="{00000000-0005-0000-0000-0000EA370000}"/>
    <cellStyle name="표준 64 6 3 2 2 2" xfId="11047" xr:uid="{00000000-0005-0000-0000-0000EB370000}"/>
    <cellStyle name="표준 64 6 3 2 2 2 2" xfId="18119" xr:uid="{00000000-0005-0000-0000-0000EC370000}"/>
    <cellStyle name="표준 64 6 3 2 2 3" xfId="14583" xr:uid="{00000000-0005-0000-0000-0000ED370000}"/>
    <cellStyle name="표준 64 6 3 2 3" xfId="9279" xr:uid="{00000000-0005-0000-0000-0000EE370000}"/>
    <cellStyle name="표준 64 6 3 2 3 2" xfId="16351" xr:uid="{00000000-0005-0000-0000-0000EF370000}"/>
    <cellStyle name="표준 64 6 3 2 4" xfId="12815" xr:uid="{00000000-0005-0000-0000-0000F0370000}"/>
    <cellStyle name="표준 64 6 3 3" xfId="6579" xr:uid="{00000000-0005-0000-0000-0000F1370000}"/>
    <cellStyle name="표준 64 6 3 3 2" xfId="10163" xr:uid="{00000000-0005-0000-0000-0000F2370000}"/>
    <cellStyle name="표준 64 6 3 3 2 2" xfId="17235" xr:uid="{00000000-0005-0000-0000-0000F3370000}"/>
    <cellStyle name="표준 64 6 3 3 3" xfId="13699" xr:uid="{00000000-0005-0000-0000-0000F4370000}"/>
    <cellStyle name="표준 64 6 3 4" xfId="8395" xr:uid="{00000000-0005-0000-0000-0000F5370000}"/>
    <cellStyle name="표준 64 6 3 4 2" xfId="15467" xr:uid="{00000000-0005-0000-0000-0000F6370000}"/>
    <cellStyle name="표준 64 6 3 5" xfId="11931" xr:uid="{00000000-0005-0000-0000-0000F7370000}"/>
    <cellStyle name="표준 64 6 4" xfId="5107" xr:uid="{00000000-0005-0000-0000-0000F8370000}"/>
    <cellStyle name="표준 64 6 4 2" xfId="5991" xr:uid="{00000000-0005-0000-0000-0000F9370000}"/>
    <cellStyle name="표준 64 6 4 2 2" xfId="7759" xr:uid="{00000000-0005-0000-0000-0000FA370000}"/>
    <cellStyle name="표준 64 6 4 2 2 2" xfId="11343" xr:uid="{00000000-0005-0000-0000-0000FB370000}"/>
    <cellStyle name="표준 64 6 4 2 2 2 2" xfId="18415" xr:uid="{00000000-0005-0000-0000-0000FC370000}"/>
    <cellStyle name="표준 64 6 4 2 2 3" xfId="14879" xr:uid="{00000000-0005-0000-0000-0000FD370000}"/>
    <cellStyle name="표준 64 6 4 2 3" xfId="9575" xr:uid="{00000000-0005-0000-0000-0000FE370000}"/>
    <cellStyle name="표준 64 6 4 2 3 2" xfId="16647" xr:uid="{00000000-0005-0000-0000-0000FF370000}"/>
    <cellStyle name="표준 64 6 4 2 4" xfId="13111" xr:uid="{00000000-0005-0000-0000-000000380000}"/>
    <cellStyle name="표준 64 6 4 3" xfId="6875" xr:uid="{00000000-0005-0000-0000-000001380000}"/>
    <cellStyle name="표준 64 6 4 3 2" xfId="10459" xr:uid="{00000000-0005-0000-0000-000002380000}"/>
    <cellStyle name="표준 64 6 4 3 2 2" xfId="17531" xr:uid="{00000000-0005-0000-0000-000003380000}"/>
    <cellStyle name="표준 64 6 4 3 3" xfId="13995" xr:uid="{00000000-0005-0000-0000-000004380000}"/>
    <cellStyle name="표준 64 6 4 4" xfId="8691" xr:uid="{00000000-0005-0000-0000-000005380000}"/>
    <cellStyle name="표준 64 6 4 4 2" xfId="15763" xr:uid="{00000000-0005-0000-0000-000006380000}"/>
    <cellStyle name="표준 64 6 4 5" xfId="12227" xr:uid="{00000000-0005-0000-0000-000007380000}"/>
    <cellStyle name="표준 64 6 5" xfId="5401" xr:uid="{00000000-0005-0000-0000-000008380000}"/>
    <cellStyle name="표준 64 6 5 2" xfId="7169" xr:uid="{00000000-0005-0000-0000-000009380000}"/>
    <cellStyle name="표준 64 6 5 2 2" xfId="10753" xr:uid="{00000000-0005-0000-0000-00000A380000}"/>
    <cellStyle name="표준 64 6 5 2 2 2" xfId="17825" xr:uid="{00000000-0005-0000-0000-00000B380000}"/>
    <cellStyle name="표준 64 6 5 2 3" xfId="14289" xr:uid="{00000000-0005-0000-0000-00000C380000}"/>
    <cellStyle name="표준 64 6 5 3" xfId="8985" xr:uid="{00000000-0005-0000-0000-00000D380000}"/>
    <cellStyle name="표준 64 6 5 3 2" xfId="16057" xr:uid="{00000000-0005-0000-0000-00000E380000}"/>
    <cellStyle name="표준 64 6 5 4" xfId="12521" xr:uid="{00000000-0005-0000-0000-00000F380000}"/>
    <cellStyle name="표준 64 6 6" xfId="6285" xr:uid="{00000000-0005-0000-0000-000010380000}"/>
    <cellStyle name="표준 64 6 6 2" xfId="9869" xr:uid="{00000000-0005-0000-0000-000011380000}"/>
    <cellStyle name="표준 64 6 6 2 2" xfId="16941" xr:uid="{00000000-0005-0000-0000-000012380000}"/>
    <cellStyle name="표준 64 6 6 3" xfId="13405" xr:uid="{00000000-0005-0000-0000-000013380000}"/>
    <cellStyle name="표준 64 6 7" xfId="8096" xr:uid="{00000000-0005-0000-0000-000014380000}"/>
    <cellStyle name="표준 64 6 7 2" xfId="15173" xr:uid="{00000000-0005-0000-0000-000015380000}"/>
    <cellStyle name="표준 64 6 8" xfId="11637" xr:uid="{00000000-0005-0000-0000-000016380000}"/>
    <cellStyle name="표준 64 7" xfId="4349" xr:uid="{00000000-0005-0000-0000-000017380000}"/>
    <cellStyle name="표준 64 7 2" xfId="4550" xr:uid="{00000000-0005-0000-0000-000018380000}"/>
    <cellStyle name="표준 64 7 2 2" xfId="4848" xr:uid="{00000000-0005-0000-0000-000019380000}"/>
    <cellStyle name="표준 64 7 2 2 2" xfId="5732" xr:uid="{00000000-0005-0000-0000-00001A380000}"/>
    <cellStyle name="표준 64 7 2 2 2 2" xfId="7500" xr:uid="{00000000-0005-0000-0000-00001B380000}"/>
    <cellStyle name="표준 64 7 2 2 2 2 2" xfId="11084" xr:uid="{00000000-0005-0000-0000-00001C380000}"/>
    <cellStyle name="표준 64 7 2 2 2 2 2 2" xfId="18156" xr:uid="{00000000-0005-0000-0000-00001D380000}"/>
    <cellStyle name="표준 64 7 2 2 2 2 3" xfId="14620" xr:uid="{00000000-0005-0000-0000-00001E380000}"/>
    <cellStyle name="표준 64 7 2 2 2 3" xfId="9316" xr:uid="{00000000-0005-0000-0000-00001F380000}"/>
    <cellStyle name="표준 64 7 2 2 2 3 2" xfId="16388" xr:uid="{00000000-0005-0000-0000-000020380000}"/>
    <cellStyle name="표준 64 7 2 2 2 4" xfId="12852" xr:uid="{00000000-0005-0000-0000-000021380000}"/>
    <cellStyle name="표준 64 7 2 2 3" xfId="6616" xr:uid="{00000000-0005-0000-0000-000022380000}"/>
    <cellStyle name="표준 64 7 2 2 3 2" xfId="10200" xr:uid="{00000000-0005-0000-0000-000023380000}"/>
    <cellStyle name="표준 64 7 2 2 3 2 2" xfId="17272" xr:uid="{00000000-0005-0000-0000-000024380000}"/>
    <cellStyle name="표준 64 7 2 2 3 3" xfId="13736" xr:uid="{00000000-0005-0000-0000-000025380000}"/>
    <cellStyle name="표준 64 7 2 2 4" xfId="8432" xr:uid="{00000000-0005-0000-0000-000026380000}"/>
    <cellStyle name="표준 64 7 2 2 4 2" xfId="15504" xr:uid="{00000000-0005-0000-0000-000027380000}"/>
    <cellStyle name="표준 64 7 2 2 5" xfId="11968" xr:uid="{00000000-0005-0000-0000-000028380000}"/>
    <cellStyle name="표준 64 7 2 3" xfId="5144" xr:uid="{00000000-0005-0000-0000-000029380000}"/>
    <cellStyle name="표준 64 7 2 3 2" xfId="6028" xr:uid="{00000000-0005-0000-0000-00002A380000}"/>
    <cellStyle name="표준 64 7 2 3 2 2" xfId="7796" xr:uid="{00000000-0005-0000-0000-00002B380000}"/>
    <cellStyle name="표준 64 7 2 3 2 2 2" xfId="11380" xr:uid="{00000000-0005-0000-0000-00002C380000}"/>
    <cellStyle name="표준 64 7 2 3 2 2 2 2" xfId="18452" xr:uid="{00000000-0005-0000-0000-00002D380000}"/>
    <cellStyle name="표준 64 7 2 3 2 2 3" xfId="14916" xr:uid="{00000000-0005-0000-0000-00002E380000}"/>
    <cellStyle name="표준 64 7 2 3 2 3" xfId="9612" xr:uid="{00000000-0005-0000-0000-00002F380000}"/>
    <cellStyle name="표준 64 7 2 3 2 3 2" xfId="16684" xr:uid="{00000000-0005-0000-0000-000030380000}"/>
    <cellStyle name="표준 64 7 2 3 2 4" xfId="13148" xr:uid="{00000000-0005-0000-0000-000031380000}"/>
    <cellStyle name="표준 64 7 2 3 3" xfId="6912" xr:uid="{00000000-0005-0000-0000-000032380000}"/>
    <cellStyle name="표준 64 7 2 3 3 2" xfId="10496" xr:uid="{00000000-0005-0000-0000-000033380000}"/>
    <cellStyle name="표준 64 7 2 3 3 2 2" xfId="17568" xr:uid="{00000000-0005-0000-0000-000034380000}"/>
    <cellStyle name="표준 64 7 2 3 3 3" xfId="14032" xr:uid="{00000000-0005-0000-0000-000035380000}"/>
    <cellStyle name="표준 64 7 2 3 4" xfId="8728" xr:uid="{00000000-0005-0000-0000-000036380000}"/>
    <cellStyle name="표준 64 7 2 3 4 2" xfId="15800" xr:uid="{00000000-0005-0000-0000-000037380000}"/>
    <cellStyle name="표준 64 7 2 3 5" xfId="12264" xr:uid="{00000000-0005-0000-0000-000038380000}"/>
    <cellStyle name="표준 64 7 2 4" xfId="5438" xr:uid="{00000000-0005-0000-0000-000039380000}"/>
    <cellStyle name="표준 64 7 2 4 2" xfId="7206" xr:uid="{00000000-0005-0000-0000-00003A380000}"/>
    <cellStyle name="표준 64 7 2 4 2 2" xfId="10790" xr:uid="{00000000-0005-0000-0000-00003B380000}"/>
    <cellStyle name="표준 64 7 2 4 2 2 2" xfId="17862" xr:uid="{00000000-0005-0000-0000-00003C380000}"/>
    <cellStyle name="표준 64 7 2 4 2 3" xfId="14326" xr:uid="{00000000-0005-0000-0000-00003D380000}"/>
    <cellStyle name="표준 64 7 2 4 3" xfId="9022" xr:uid="{00000000-0005-0000-0000-00003E380000}"/>
    <cellStyle name="표준 64 7 2 4 3 2" xfId="16094" xr:uid="{00000000-0005-0000-0000-00003F380000}"/>
    <cellStyle name="표준 64 7 2 4 4" xfId="12558" xr:uid="{00000000-0005-0000-0000-000040380000}"/>
    <cellStyle name="표준 64 7 2 5" xfId="6322" xr:uid="{00000000-0005-0000-0000-000041380000}"/>
    <cellStyle name="표준 64 7 2 5 2" xfId="9906" xr:uid="{00000000-0005-0000-0000-000042380000}"/>
    <cellStyle name="표준 64 7 2 5 2 2" xfId="16978" xr:uid="{00000000-0005-0000-0000-000043380000}"/>
    <cellStyle name="표준 64 7 2 5 3" xfId="13442" xr:uid="{00000000-0005-0000-0000-000044380000}"/>
    <cellStyle name="표준 64 7 2 6" xfId="8138" xr:uid="{00000000-0005-0000-0000-000045380000}"/>
    <cellStyle name="표준 64 7 2 6 2" xfId="15210" xr:uid="{00000000-0005-0000-0000-000046380000}"/>
    <cellStyle name="표준 64 7 2 7" xfId="11674" xr:uid="{00000000-0005-0000-0000-000047380000}"/>
    <cellStyle name="표준 64 7 3" xfId="4764" xr:uid="{00000000-0005-0000-0000-000048380000}"/>
    <cellStyle name="표준 64 7 3 2" xfId="5648" xr:uid="{00000000-0005-0000-0000-000049380000}"/>
    <cellStyle name="표준 64 7 3 2 2" xfId="7416" xr:uid="{00000000-0005-0000-0000-00004A380000}"/>
    <cellStyle name="표준 64 7 3 2 2 2" xfId="11000" xr:uid="{00000000-0005-0000-0000-00004B380000}"/>
    <cellStyle name="표준 64 7 3 2 2 2 2" xfId="18072" xr:uid="{00000000-0005-0000-0000-00004C380000}"/>
    <cellStyle name="표준 64 7 3 2 2 3" xfId="14536" xr:uid="{00000000-0005-0000-0000-00004D380000}"/>
    <cellStyle name="표준 64 7 3 2 3" xfId="9232" xr:uid="{00000000-0005-0000-0000-00004E380000}"/>
    <cellStyle name="표준 64 7 3 2 3 2" xfId="16304" xr:uid="{00000000-0005-0000-0000-00004F380000}"/>
    <cellStyle name="표준 64 7 3 2 4" xfId="12768" xr:uid="{00000000-0005-0000-0000-000050380000}"/>
    <cellStyle name="표준 64 7 3 3" xfId="6532" xr:uid="{00000000-0005-0000-0000-000051380000}"/>
    <cellStyle name="표준 64 7 3 3 2" xfId="10116" xr:uid="{00000000-0005-0000-0000-000052380000}"/>
    <cellStyle name="표준 64 7 3 3 2 2" xfId="17188" xr:uid="{00000000-0005-0000-0000-000053380000}"/>
    <cellStyle name="표준 64 7 3 3 3" xfId="13652" xr:uid="{00000000-0005-0000-0000-000054380000}"/>
    <cellStyle name="표준 64 7 3 4" xfId="8348" xr:uid="{00000000-0005-0000-0000-000055380000}"/>
    <cellStyle name="표준 64 7 3 4 2" xfId="15420" xr:uid="{00000000-0005-0000-0000-000056380000}"/>
    <cellStyle name="표준 64 7 3 5" xfId="11884" xr:uid="{00000000-0005-0000-0000-000057380000}"/>
    <cellStyle name="표준 64 7 4" xfId="5060" xr:uid="{00000000-0005-0000-0000-000058380000}"/>
    <cellStyle name="표준 64 7 4 2" xfId="5944" xr:uid="{00000000-0005-0000-0000-000059380000}"/>
    <cellStyle name="표준 64 7 4 2 2" xfId="7712" xr:uid="{00000000-0005-0000-0000-00005A380000}"/>
    <cellStyle name="표준 64 7 4 2 2 2" xfId="11296" xr:uid="{00000000-0005-0000-0000-00005B380000}"/>
    <cellStyle name="표준 64 7 4 2 2 2 2" xfId="18368" xr:uid="{00000000-0005-0000-0000-00005C380000}"/>
    <cellStyle name="표준 64 7 4 2 2 3" xfId="14832" xr:uid="{00000000-0005-0000-0000-00005D380000}"/>
    <cellStyle name="표준 64 7 4 2 3" xfId="9528" xr:uid="{00000000-0005-0000-0000-00005E380000}"/>
    <cellStyle name="표준 64 7 4 2 3 2" xfId="16600" xr:uid="{00000000-0005-0000-0000-00005F380000}"/>
    <cellStyle name="표준 64 7 4 2 4" xfId="13064" xr:uid="{00000000-0005-0000-0000-000060380000}"/>
    <cellStyle name="표준 64 7 4 3" xfId="6828" xr:uid="{00000000-0005-0000-0000-000061380000}"/>
    <cellStyle name="표준 64 7 4 3 2" xfId="10412" xr:uid="{00000000-0005-0000-0000-000062380000}"/>
    <cellStyle name="표준 64 7 4 3 2 2" xfId="17484" xr:uid="{00000000-0005-0000-0000-000063380000}"/>
    <cellStyle name="표준 64 7 4 3 3" xfId="13948" xr:uid="{00000000-0005-0000-0000-000064380000}"/>
    <cellStyle name="표준 64 7 4 4" xfId="8644" xr:uid="{00000000-0005-0000-0000-000065380000}"/>
    <cellStyle name="표준 64 7 4 4 2" xfId="15716" xr:uid="{00000000-0005-0000-0000-000066380000}"/>
    <cellStyle name="표준 64 7 4 5" xfId="12180" xr:uid="{00000000-0005-0000-0000-000067380000}"/>
    <cellStyle name="표준 64 7 5" xfId="5354" xr:uid="{00000000-0005-0000-0000-000068380000}"/>
    <cellStyle name="표준 64 7 5 2" xfId="7122" xr:uid="{00000000-0005-0000-0000-000069380000}"/>
    <cellStyle name="표준 64 7 5 2 2" xfId="10706" xr:uid="{00000000-0005-0000-0000-00006A380000}"/>
    <cellStyle name="표준 64 7 5 2 2 2" xfId="17778" xr:uid="{00000000-0005-0000-0000-00006B380000}"/>
    <cellStyle name="표준 64 7 5 2 3" xfId="14242" xr:uid="{00000000-0005-0000-0000-00006C380000}"/>
    <cellStyle name="표준 64 7 5 3" xfId="8938" xr:uid="{00000000-0005-0000-0000-00006D380000}"/>
    <cellStyle name="표준 64 7 5 3 2" xfId="16010" xr:uid="{00000000-0005-0000-0000-00006E380000}"/>
    <cellStyle name="표준 64 7 5 4" xfId="12474" xr:uid="{00000000-0005-0000-0000-00006F380000}"/>
    <cellStyle name="표준 64 7 6" xfId="6238" xr:uid="{00000000-0005-0000-0000-000070380000}"/>
    <cellStyle name="표준 64 7 6 2" xfId="9822" xr:uid="{00000000-0005-0000-0000-000071380000}"/>
    <cellStyle name="표준 64 7 6 2 2" xfId="16894" xr:uid="{00000000-0005-0000-0000-000072380000}"/>
    <cellStyle name="표준 64 7 6 3" xfId="13358" xr:uid="{00000000-0005-0000-0000-000073380000}"/>
    <cellStyle name="표준 64 7 7" xfId="8049" xr:uid="{00000000-0005-0000-0000-000074380000}"/>
    <cellStyle name="표준 64 7 7 2" xfId="15126" xr:uid="{00000000-0005-0000-0000-000075380000}"/>
    <cellStyle name="표준 64 7 8" xfId="11590" xr:uid="{00000000-0005-0000-0000-000076380000}"/>
    <cellStyle name="표준 64 8" xfId="4363" xr:uid="{00000000-0005-0000-0000-000077380000}"/>
    <cellStyle name="표준 64 8 2" xfId="4564" xr:uid="{00000000-0005-0000-0000-000078380000}"/>
    <cellStyle name="표준 64 8 2 2" xfId="4862" xr:uid="{00000000-0005-0000-0000-000079380000}"/>
    <cellStyle name="표준 64 8 2 2 2" xfId="5746" xr:uid="{00000000-0005-0000-0000-00007A380000}"/>
    <cellStyle name="표준 64 8 2 2 2 2" xfId="7514" xr:uid="{00000000-0005-0000-0000-00007B380000}"/>
    <cellStyle name="표준 64 8 2 2 2 2 2" xfId="11098" xr:uid="{00000000-0005-0000-0000-00007C380000}"/>
    <cellStyle name="표준 64 8 2 2 2 2 2 2" xfId="18170" xr:uid="{00000000-0005-0000-0000-00007D380000}"/>
    <cellStyle name="표준 64 8 2 2 2 2 3" xfId="14634" xr:uid="{00000000-0005-0000-0000-00007E380000}"/>
    <cellStyle name="표준 64 8 2 2 2 3" xfId="9330" xr:uid="{00000000-0005-0000-0000-00007F380000}"/>
    <cellStyle name="표준 64 8 2 2 2 3 2" xfId="16402" xr:uid="{00000000-0005-0000-0000-000080380000}"/>
    <cellStyle name="표준 64 8 2 2 2 4" xfId="12866" xr:uid="{00000000-0005-0000-0000-000081380000}"/>
    <cellStyle name="표준 64 8 2 2 3" xfId="6630" xr:uid="{00000000-0005-0000-0000-000082380000}"/>
    <cellStyle name="표준 64 8 2 2 3 2" xfId="10214" xr:uid="{00000000-0005-0000-0000-000083380000}"/>
    <cellStyle name="표준 64 8 2 2 3 2 2" xfId="17286" xr:uid="{00000000-0005-0000-0000-000084380000}"/>
    <cellStyle name="표준 64 8 2 2 3 3" xfId="13750" xr:uid="{00000000-0005-0000-0000-000085380000}"/>
    <cellStyle name="표준 64 8 2 2 4" xfId="8446" xr:uid="{00000000-0005-0000-0000-000086380000}"/>
    <cellStyle name="표준 64 8 2 2 4 2" xfId="15518" xr:uid="{00000000-0005-0000-0000-000087380000}"/>
    <cellStyle name="표준 64 8 2 2 5" xfId="11982" xr:uid="{00000000-0005-0000-0000-000088380000}"/>
    <cellStyle name="표준 64 8 2 3" xfId="5158" xr:uid="{00000000-0005-0000-0000-000089380000}"/>
    <cellStyle name="표준 64 8 2 3 2" xfId="6042" xr:uid="{00000000-0005-0000-0000-00008A380000}"/>
    <cellStyle name="표준 64 8 2 3 2 2" xfId="7810" xr:uid="{00000000-0005-0000-0000-00008B380000}"/>
    <cellStyle name="표준 64 8 2 3 2 2 2" xfId="11394" xr:uid="{00000000-0005-0000-0000-00008C380000}"/>
    <cellStyle name="표준 64 8 2 3 2 2 2 2" xfId="18466" xr:uid="{00000000-0005-0000-0000-00008D380000}"/>
    <cellStyle name="표준 64 8 2 3 2 2 3" xfId="14930" xr:uid="{00000000-0005-0000-0000-00008E380000}"/>
    <cellStyle name="표준 64 8 2 3 2 3" xfId="9626" xr:uid="{00000000-0005-0000-0000-00008F380000}"/>
    <cellStyle name="표준 64 8 2 3 2 3 2" xfId="16698" xr:uid="{00000000-0005-0000-0000-000090380000}"/>
    <cellStyle name="표준 64 8 2 3 2 4" xfId="13162" xr:uid="{00000000-0005-0000-0000-000091380000}"/>
    <cellStyle name="표준 64 8 2 3 3" xfId="6926" xr:uid="{00000000-0005-0000-0000-000092380000}"/>
    <cellStyle name="표준 64 8 2 3 3 2" xfId="10510" xr:uid="{00000000-0005-0000-0000-000093380000}"/>
    <cellStyle name="표준 64 8 2 3 3 2 2" xfId="17582" xr:uid="{00000000-0005-0000-0000-000094380000}"/>
    <cellStyle name="표준 64 8 2 3 3 3" xfId="14046" xr:uid="{00000000-0005-0000-0000-000095380000}"/>
    <cellStyle name="표준 64 8 2 3 4" xfId="8742" xr:uid="{00000000-0005-0000-0000-000096380000}"/>
    <cellStyle name="표준 64 8 2 3 4 2" xfId="15814" xr:uid="{00000000-0005-0000-0000-000097380000}"/>
    <cellStyle name="표준 64 8 2 3 5" xfId="12278" xr:uid="{00000000-0005-0000-0000-000098380000}"/>
    <cellStyle name="표준 64 8 2 4" xfId="5452" xr:uid="{00000000-0005-0000-0000-000099380000}"/>
    <cellStyle name="표준 64 8 2 4 2" xfId="7220" xr:uid="{00000000-0005-0000-0000-00009A380000}"/>
    <cellStyle name="표준 64 8 2 4 2 2" xfId="10804" xr:uid="{00000000-0005-0000-0000-00009B380000}"/>
    <cellStyle name="표준 64 8 2 4 2 2 2" xfId="17876" xr:uid="{00000000-0005-0000-0000-00009C380000}"/>
    <cellStyle name="표준 64 8 2 4 2 3" xfId="14340" xr:uid="{00000000-0005-0000-0000-00009D380000}"/>
    <cellStyle name="표준 64 8 2 4 3" xfId="9036" xr:uid="{00000000-0005-0000-0000-00009E380000}"/>
    <cellStyle name="표준 64 8 2 4 3 2" xfId="16108" xr:uid="{00000000-0005-0000-0000-00009F380000}"/>
    <cellStyle name="표준 64 8 2 4 4" xfId="12572" xr:uid="{00000000-0005-0000-0000-0000A0380000}"/>
    <cellStyle name="표준 64 8 2 5" xfId="6336" xr:uid="{00000000-0005-0000-0000-0000A1380000}"/>
    <cellStyle name="표준 64 8 2 5 2" xfId="9920" xr:uid="{00000000-0005-0000-0000-0000A2380000}"/>
    <cellStyle name="표준 64 8 2 5 2 2" xfId="16992" xr:uid="{00000000-0005-0000-0000-0000A3380000}"/>
    <cellStyle name="표준 64 8 2 5 3" xfId="13456" xr:uid="{00000000-0005-0000-0000-0000A4380000}"/>
    <cellStyle name="표준 64 8 2 6" xfId="8152" xr:uid="{00000000-0005-0000-0000-0000A5380000}"/>
    <cellStyle name="표준 64 8 2 6 2" xfId="15224" xr:uid="{00000000-0005-0000-0000-0000A6380000}"/>
    <cellStyle name="표준 64 8 2 7" xfId="11688" xr:uid="{00000000-0005-0000-0000-0000A7380000}"/>
    <cellStyle name="표준 64 8 3" xfId="4778" xr:uid="{00000000-0005-0000-0000-0000A8380000}"/>
    <cellStyle name="표준 64 8 3 2" xfId="5662" xr:uid="{00000000-0005-0000-0000-0000A9380000}"/>
    <cellStyle name="표준 64 8 3 2 2" xfId="7430" xr:uid="{00000000-0005-0000-0000-0000AA380000}"/>
    <cellStyle name="표준 64 8 3 2 2 2" xfId="11014" xr:uid="{00000000-0005-0000-0000-0000AB380000}"/>
    <cellStyle name="표준 64 8 3 2 2 2 2" xfId="18086" xr:uid="{00000000-0005-0000-0000-0000AC380000}"/>
    <cellStyle name="표준 64 8 3 2 2 3" xfId="14550" xr:uid="{00000000-0005-0000-0000-0000AD380000}"/>
    <cellStyle name="표준 64 8 3 2 3" xfId="9246" xr:uid="{00000000-0005-0000-0000-0000AE380000}"/>
    <cellStyle name="표준 64 8 3 2 3 2" xfId="16318" xr:uid="{00000000-0005-0000-0000-0000AF380000}"/>
    <cellStyle name="표준 64 8 3 2 4" xfId="12782" xr:uid="{00000000-0005-0000-0000-0000B0380000}"/>
    <cellStyle name="표준 64 8 3 3" xfId="6546" xr:uid="{00000000-0005-0000-0000-0000B1380000}"/>
    <cellStyle name="표준 64 8 3 3 2" xfId="10130" xr:uid="{00000000-0005-0000-0000-0000B2380000}"/>
    <cellStyle name="표준 64 8 3 3 2 2" xfId="17202" xr:uid="{00000000-0005-0000-0000-0000B3380000}"/>
    <cellStyle name="표준 64 8 3 3 3" xfId="13666" xr:uid="{00000000-0005-0000-0000-0000B4380000}"/>
    <cellStyle name="표준 64 8 3 4" xfId="8362" xr:uid="{00000000-0005-0000-0000-0000B5380000}"/>
    <cellStyle name="표준 64 8 3 4 2" xfId="15434" xr:uid="{00000000-0005-0000-0000-0000B6380000}"/>
    <cellStyle name="표준 64 8 3 5" xfId="11898" xr:uid="{00000000-0005-0000-0000-0000B7380000}"/>
    <cellStyle name="표준 64 8 4" xfId="5074" xr:uid="{00000000-0005-0000-0000-0000B8380000}"/>
    <cellStyle name="표준 64 8 4 2" xfId="5958" xr:uid="{00000000-0005-0000-0000-0000B9380000}"/>
    <cellStyle name="표준 64 8 4 2 2" xfId="7726" xr:uid="{00000000-0005-0000-0000-0000BA380000}"/>
    <cellStyle name="표준 64 8 4 2 2 2" xfId="11310" xr:uid="{00000000-0005-0000-0000-0000BB380000}"/>
    <cellStyle name="표준 64 8 4 2 2 2 2" xfId="18382" xr:uid="{00000000-0005-0000-0000-0000BC380000}"/>
    <cellStyle name="표준 64 8 4 2 2 3" xfId="14846" xr:uid="{00000000-0005-0000-0000-0000BD380000}"/>
    <cellStyle name="표준 64 8 4 2 3" xfId="9542" xr:uid="{00000000-0005-0000-0000-0000BE380000}"/>
    <cellStyle name="표준 64 8 4 2 3 2" xfId="16614" xr:uid="{00000000-0005-0000-0000-0000BF380000}"/>
    <cellStyle name="표준 64 8 4 2 4" xfId="13078" xr:uid="{00000000-0005-0000-0000-0000C0380000}"/>
    <cellStyle name="표준 64 8 4 3" xfId="6842" xr:uid="{00000000-0005-0000-0000-0000C1380000}"/>
    <cellStyle name="표준 64 8 4 3 2" xfId="10426" xr:uid="{00000000-0005-0000-0000-0000C2380000}"/>
    <cellStyle name="표준 64 8 4 3 2 2" xfId="17498" xr:uid="{00000000-0005-0000-0000-0000C3380000}"/>
    <cellStyle name="표준 64 8 4 3 3" xfId="13962" xr:uid="{00000000-0005-0000-0000-0000C4380000}"/>
    <cellStyle name="표준 64 8 4 4" xfId="8658" xr:uid="{00000000-0005-0000-0000-0000C5380000}"/>
    <cellStyle name="표준 64 8 4 4 2" xfId="15730" xr:uid="{00000000-0005-0000-0000-0000C6380000}"/>
    <cellStyle name="표준 64 8 4 5" xfId="12194" xr:uid="{00000000-0005-0000-0000-0000C7380000}"/>
    <cellStyle name="표준 64 8 5" xfId="5368" xr:uid="{00000000-0005-0000-0000-0000C8380000}"/>
    <cellStyle name="표준 64 8 5 2" xfId="7136" xr:uid="{00000000-0005-0000-0000-0000C9380000}"/>
    <cellStyle name="표준 64 8 5 2 2" xfId="10720" xr:uid="{00000000-0005-0000-0000-0000CA380000}"/>
    <cellStyle name="표준 64 8 5 2 2 2" xfId="17792" xr:uid="{00000000-0005-0000-0000-0000CB380000}"/>
    <cellStyle name="표준 64 8 5 2 3" xfId="14256" xr:uid="{00000000-0005-0000-0000-0000CC380000}"/>
    <cellStyle name="표준 64 8 5 3" xfId="8952" xr:uid="{00000000-0005-0000-0000-0000CD380000}"/>
    <cellStyle name="표준 64 8 5 3 2" xfId="16024" xr:uid="{00000000-0005-0000-0000-0000CE380000}"/>
    <cellStyle name="표준 64 8 5 4" xfId="12488" xr:uid="{00000000-0005-0000-0000-0000CF380000}"/>
    <cellStyle name="표준 64 8 6" xfId="6252" xr:uid="{00000000-0005-0000-0000-0000D0380000}"/>
    <cellStyle name="표준 64 8 6 2" xfId="9836" xr:uid="{00000000-0005-0000-0000-0000D1380000}"/>
    <cellStyle name="표준 64 8 6 2 2" xfId="16908" xr:uid="{00000000-0005-0000-0000-0000D2380000}"/>
    <cellStyle name="표준 64 8 6 3" xfId="13372" xr:uid="{00000000-0005-0000-0000-0000D3380000}"/>
    <cellStyle name="표준 64 8 7" xfId="8063" xr:uid="{00000000-0005-0000-0000-0000D4380000}"/>
    <cellStyle name="표준 64 8 7 2" xfId="15140" xr:uid="{00000000-0005-0000-0000-0000D5380000}"/>
    <cellStyle name="표준 64 8 8" xfId="11604" xr:uid="{00000000-0005-0000-0000-0000D6380000}"/>
    <cellStyle name="표준 64 9" xfId="4365" xr:uid="{00000000-0005-0000-0000-0000D7380000}"/>
    <cellStyle name="표준 64 9 2" xfId="4566" xr:uid="{00000000-0005-0000-0000-0000D8380000}"/>
    <cellStyle name="표준 64 9 2 2" xfId="4864" xr:uid="{00000000-0005-0000-0000-0000D9380000}"/>
    <cellStyle name="표준 64 9 2 2 2" xfId="5748" xr:uid="{00000000-0005-0000-0000-0000DA380000}"/>
    <cellStyle name="표준 64 9 2 2 2 2" xfId="7516" xr:uid="{00000000-0005-0000-0000-0000DB380000}"/>
    <cellStyle name="표준 64 9 2 2 2 2 2" xfId="11100" xr:uid="{00000000-0005-0000-0000-0000DC380000}"/>
    <cellStyle name="표준 64 9 2 2 2 2 2 2" xfId="18172" xr:uid="{00000000-0005-0000-0000-0000DD380000}"/>
    <cellStyle name="표준 64 9 2 2 2 2 3" xfId="14636" xr:uid="{00000000-0005-0000-0000-0000DE380000}"/>
    <cellStyle name="표준 64 9 2 2 2 3" xfId="9332" xr:uid="{00000000-0005-0000-0000-0000DF380000}"/>
    <cellStyle name="표준 64 9 2 2 2 3 2" xfId="16404" xr:uid="{00000000-0005-0000-0000-0000E0380000}"/>
    <cellStyle name="표준 64 9 2 2 2 4" xfId="12868" xr:uid="{00000000-0005-0000-0000-0000E1380000}"/>
    <cellStyle name="표준 64 9 2 2 3" xfId="6632" xr:uid="{00000000-0005-0000-0000-0000E2380000}"/>
    <cellStyle name="표준 64 9 2 2 3 2" xfId="10216" xr:uid="{00000000-0005-0000-0000-0000E3380000}"/>
    <cellStyle name="표준 64 9 2 2 3 2 2" xfId="17288" xr:uid="{00000000-0005-0000-0000-0000E4380000}"/>
    <cellStyle name="표준 64 9 2 2 3 3" xfId="13752" xr:uid="{00000000-0005-0000-0000-0000E5380000}"/>
    <cellStyle name="표준 64 9 2 2 4" xfId="8448" xr:uid="{00000000-0005-0000-0000-0000E6380000}"/>
    <cellStyle name="표준 64 9 2 2 4 2" xfId="15520" xr:uid="{00000000-0005-0000-0000-0000E7380000}"/>
    <cellStyle name="표준 64 9 2 2 5" xfId="11984" xr:uid="{00000000-0005-0000-0000-0000E8380000}"/>
    <cellStyle name="표준 64 9 2 3" xfId="5160" xr:uid="{00000000-0005-0000-0000-0000E9380000}"/>
    <cellStyle name="표준 64 9 2 3 2" xfId="6044" xr:uid="{00000000-0005-0000-0000-0000EA380000}"/>
    <cellStyle name="표준 64 9 2 3 2 2" xfId="7812" xr:uid="{00000000-0005-0000-0000-0000EB380000}"/>
    <cellStyle name="표준 64 9 2 3 2 2 2" xfId="11396" xr:uid="{00000000-0005-0000-0000-0000EC380000}"/>
    <cellStyle name="표준 64 9 2 3 2 2 2 2" xfId="18468" xr:uid="{00000000-0005-0000-0000-0000ED380000}"/>
    <cellStyle name="표준 64 9 2 3 2 2 3" xfId="14932" xr:uid="{00000000-0005-0000-0000-0000EE380000}"/>
    <cellStyle name="표준 64 9 2 3 2 3" xfId="9628" xr:uid="{00000000-0005-0000-0000-0000EF380000}"/>
    <cellStyle name="표준 64 9 2 3 2 3 2" xfId="16700" xr:uid="{00000000-0005-0000-0000-0000F0380000}"/>
    <cellStyle name="표준 64 9 2 3 2 4" xfId="13164" xr:uid="{00000000-0005-0000-0000-0000F1380000}"/>
    <cellStyle name="표준 64 9 2 3 3" xfId="6928" xr:uid="{00000000-0005-0000-0000-0000F2380000}"/>
    <cellStyle name="표준 64 9 2 3 3 2" xfId="10512" xr:uid="{00000000-0005-0000-0000-0000F3380000}"/>
    <cellStyle name="표준 64 9 2 3 3 2 2" xfId="17584" xr:uid="{00000000-0005-0000-0000-0000F4380000}"/>
    <cellStyle name="표준 64 9 2 3 3 3" xfId="14048" xr:uid="{00000000-0005-0000-0000-0000F5380000}"/>
    <cellStyle name="표준 64 9 2 3 4" xfId="8744" xr:uid="{00000000-0005-0000-0000-0000F6380000}"/>
    <cellStyle name="표준 64 9 2 3 4 2" xfId="15816" xr:uid="{00000000-0005-0000-0000-0000F7380000}"/>
    <cellStyle name="표준 64 9 2 3 5" xfId="12280" xr:uid="{00000000-0005-0000-0000-0000F8380000}"/>
    <cellStyle name="표준 64 9 2 4" xfId="5454" xr:uid="{00000000-0005-0000-0000-0000F9380000}"/>
    <cellStyle name="표준 64 9 2 4 2" xfId="7222" xr:uid="{00000000-0005-0000-0000-0000FA380000}"/>
    <cellStyle name="표준 64 9 2 4 2 2" xfId="10806" xr:uid="{00000000-0005-0000-0000-0000FB380000}"/>
    <cellStyle name="표준 64 9 2 4 2 2 2" xfId="17878" xr:uid="{00000000-0005-0000-0000-0000FC380000}"/>
    <cellStyle name="표준 64 9 2 4 2 3" xfId="14342" xr:uid="{00000000-0005-0000-0000-0000FD380000}"/>
    <cellStyle name="표준 64 9 2 4 3" xfId="9038" xr:uid="{00000000-0005-0000-0000-0000FE380000}"/>
    <cellStyle name="표준 64 9 2 4 3 2" xfId="16110" xr:uid="{00000000-0005-0000-0000-0000FF380000}"/>
    <cellStyle name="표준 64 9 2 4 4" xfId="12574" xr:uid="{00000000-0005-0000-0000-000000390000}"/>
    <cellStyle name="표준 64 9 2 5" xfId="6338" xr:uid="{00000000-0005-0000-0000-000001390000}"/>
    <cellStyle name="표준 64 9 2 5 2" xfId="9922" xr:uid="{00000000-0005-0000-0000-000002390000}"/>
    <cellStyle name="표준 64 9 2 5 2 2" xfId="16994" xr:uid="{00000000-0005-0000-0000-000003390000}"/>
    <cellStyle name="표준 64 9 2 5 3" xfId="13458" xr:uid="{00000000-0005-0000-0000-000004390000}"/>
    <cellStyle name="표준 64 9 2 6" xfId="8154" xr:uid="{00000000-0005-0000-0000-000005390000}"/>
    <cellStyle name="표준 64 9 2 6 2" xfId="15226" xr:uid="{00000000-0005-0000-0000-000006390000}"/>
    <cellStyle name="표준 64 9 2 7" xfId="11690" xr:uid="{00000000-0005-0000-0000-000007390000}"/>
    <cellStyle name="표준 64 9 3" xfId="4780" xr:uid="{00000000-0005-0000-0000-000008390000}"/>
    <cellStyle name="표준 64 9 3 2" xfId="5664" xr:uid="{00000000-0005-0000-0000-000009390000}"/>
    <cellStyle name="표준 64 9 3 2 2" xfId="7432" xr:uid="{00000000-0005-0000-0000-00000A390000}"/>
    <cellStyle name="표준 64 9 3 2 2 2" xfId="11016" xr:uid="{00000000-0005-0000-0000-00000B390000}"/>
    <cellStyle name="표준 64 9 3 2 2 2 2" xfId="18088" xr:uid="{00000000-0005-0000-0000-00000C390000}"/>
    <cellStyle name="표준 64 9 3 2 2 3" xfId="14552" xr:uid="{00000000-0005-0000-0000-00000D390000}"/>
    <cellStyle name="표준 64 9 3 2 3" xfId="9248" xr:uid="{00000000-0005-0000-0000-00000E390000}"/>
    <cellStyle name="표준 64 9 3 2 3 2" xfId="16320" xr:uid="{00000000-0005-0000-0000-00000F390000}"/>
    <cellStyle name="표준 64 9 3 2 4" xfId="12784" xr:uid="{00000000-0005-0000-0000-000010390000}"/>
    <cellStyle name="표준 64 9 3 3" xfId="6548" xr:uid="{00000000-0005-0000-0000-000011390000}"/>
    <cellStyle name="표준 64 9 3 3 2" xfId="10132" xr:uid="{00000000-0005-0000-0000-000012390000}"/>
    <cellStyle name="표준 64 9 3 3 2 2" xfId="17204" xr:uid="{00000000-0005-0000-0000-000013390000}"/>
    <cellStyle name="표준 64 9 3 3 3" xfId="13668" xr:uid="{00000000-0005-0000-0000-000014390000}"/>
    <cellStyle name="표준 64 9 3 4" xfId="8364" xr:uid="{00000000-0005-0000-0000-000015390000}"/>
    <cellStyle name="표준 64 9 3 4 2" xfId="15436" xr:uid="{00000000-0005-0000-0000-000016390000}"/>
    <cellStyle name="표준 64 9 3 5" xfId="11900" xr:uid="{00000000-0005-0000-0000-000017390000}"/>
    <cellStyle name="표준 64 9 4" xfId="5076" xr:uid="{00000000-0005-0000-0000-000018390000}"/>
    <cellStyle name="표준 64 9 4 2" xfId="5960" xr:uid="{00000000-0005-0000-0000-000019390000}"/>
    <cellStyle name="표준 64 9 4 2 2" xfId="7728" xr:uid="{00000000-0005-0000-0000-00001A390000}"/>
    <cellStyle name="표준 64 9 4 2 2 2" xfId="11312" xr:uid="{00000000-0005-0000-0000-00001B390000}"/>
    <cellStyle name="표준 64 9 4 2 2 2 2" xfId="18384" xr:uid="{00000000-0005-0000-0000-00001C390000}"/>
    <cellStyle name="표준 64 9 4 2 2 3" xfId="14848" xr:uid="{00000000-0005-0000-0000-00001D390000}"/>
    <cellStyle name="표준 64 9 4 2 3" xfId="9544" xr:uid="{00000000-0005-0000-0000-00001E390000}"/>
    <cellStyle name="표준 64 9 4 2 3 2" xfId="16616" xr:uid="{00000000-0005-0000-0000-00001F390000}"/>
    <cellStyle name="표준 64 9 4 2 4" xfId="13080" xr:uid="{00000000-0005-0000-0000-000020390000}"/>
    <cellStyle name="표준 64 9 4 3" xfId="6844" xr:uid="{00000000-0005-0000-0000-000021390000}"/>
    <cellStyle name="표준 64 9 4 3 2" xfId="10428" xr:uid="{00000000-0005-0000-0000-000022390000}"/>
    <cellStyle name="표준 64 9 4 3 2 2" xfId="17500" xr:uid="{00000000-0005-0000-0000-000023390000}"/>
    <cellStyle name="표준 64 9 4 3 3" xfId="13964" xr:uid="{00000000-0005-0000-0000-000024390000}"/>
    <cellStyle name="표준 64 9 4 4" xfId="8660" xr:uid="{00000000-0005-0000-0000-000025390000}"/>
    <cellStyle name="표준 64 9 4 4 2" xfId="15732" xr:uid="{00000000-0005-0000-0000-000026390000}"/>
    <cellStyle name="표준 64 9 4 5" xfId="12196" xr:uid="{00000000-0005-0000-0000-000027390000}"/>
    <cellStyle name="표준 64 9 5" xfId="5370" xr:uid="{00000000-0005-0000-0000-000028390000}"/>
    <cellStyle name="표준 64 9 5 2" xfId="7138" xr:uid="{00000000-0005-0000-0000-000029390000}"/>
    <cellStyle name="표준 64 9 5 2 2" xfId="10722" xr:uid="{00000000-0005-0000-0000-00002A390000}"/>
    <cellStyle name="표준 64 9 5 2 2 2" xfId="17794" xr:uid="{00000000-0005-0000-0000-00002B390000}"/>
    <cellStyle name="표준 64 9 5 2 3" xfId="14258" xr:uid="{00000000-0005-0000-0000-00002C390000}"/>
    <cellStyle name="표준 64 9 5 3" xfId="8954" xr:uid="{00000000-0005-0000-0000-00002D390000}"/>
    <cellStyle name="표준 64 9 5 3 2" xfId="16026" xr:uid="{00000000-0005-0000-0000-00002E390000}"/>
    <cellStyle name="표준 64 9 5 4" xfId="12490" xr:uid="{00000000-0005-0000-0000-00002F390000}"/>
    <cellStyle name="표준 64 9 6" xfId="6254" xr:uid="{00000000-0005-0000-0000-000030390000}"/>
    <cellStyle name="표준 64 9 6 2" xfId="9838" xr:uid="{00000000-0005-0000-0000-000031390000}"/>
    <cellStyle name="표준 64 9 6 2 2" xfId="16910" xr:uid="{00000000-0005-0000-0000-000032390000}"/>
    <cellStyle name="표준 64 9 6 3" xfId="13374" xr:uid="{00000000-0005-0000-0000-000033390000}"/>
    <cellStyle name="표준 64 9 7" xfId="8065" xr:uid="{00000000-0005-0000-0000-000034390000}"/>
    <cellStyle name="표준 64 9 7 2" xfId="15142" xr:uid="{00000000-0005-0000-0000-000035390000}"/>
    <cellStyle name="표준 64 9 8" xfId="11606" xr:uid="{00000000-0005-0000-0000-000036390000}"/>
    <cellStyle name="표준 65" xfId="646" xr:uid="{00000000-0005-0000-0000-000037390000}"/>
    <cellStyle name="표준 65 10" xfId="4358" xr:uid="{00000000-0005-0000-0000-000038390000}"/>
    <cellStyle name="표준 65 10 2" xfId="4559" xr:uid="{00000000-0005-0000-0000-000039390000}"/>
    <cellStyle name="표준 65 10 2 2" xfId="4857" xr:uid="{00000000-0005-0000-0000-00003A390000}"/>
    <cellStyle name="표준 65 10 2 2 2" xfId="5741" xr:uid="{00000000-0005-0000-0000-00003B390000}"/>
    <cellStyle name="표준 65 10 2 2 2 2" xfId="7509" xr:uid="{00000000-0005-0000-0000-00003C390000}"/>
    <cellStyle name="표준 65 10 2 2 2 2 2" xfId="11093" xr:uid="{00000000-0005-0000-0000-00003D390000}"/>
    <cellStyle name="표준 65 10 2 2 2 2 2 2" xfId="18165" xr:uid="{00000000-0005-0000-0000-00003E390000}"/>
    <cellStyle name="표준 65 10 2 2 2 2 3" xfId="14629" xr:uid="{00000000-0005-0000-0000-00003F390000}"/>
    <cellStyle name="표준 65 10 2 2 2 3" xfId="9325" xr:uid="{00000000-0005-0000-0000-000040390000}"/>
    <cellStyle name="표준 65 10 2 2 2 3 2" xfId="16397" xr:uid="{00000000-0005-0000-0000-000041390000}"/>
    <cellStyle name="표준 65 10 2 2 2 4" xfId="12861" xr:uid="{00000000-0005-0000-0000-000042390000}"/>
    <cellStyle name="표준 65 10 2 2 3" xfId="6625" xr:uid="{00000000-0005-0000-0000-000043390000}"/>
    <cellStyle name="표준 65 10 2 2 3 2" xfId="10209" xr:uid="{00000000-0005-0000-0000-000044390000}"/>
    <cellStyle name="표준 65 10 2 2 3 2 2" xfId="17281" xr:uid="{00000000-0005-0000-0000-000045390000}"/>
    <cellStyle name="표준 65 10 2 2 3 3" xfId="13745" xr:uid="{00000000-0005-0000-0000-000046390000}"/>
    <cellStyle name="표준 65 10 2 2 4" xfId="8441" xr:uid="{00000000-0005-0000-0000-000047390000}"/>
    <cellStyle name="표준 65 10 2 2 4 2" xfId="15513" xr:uid="{00000000-0005-0000-0000-000048390000}"/>
    <cellStyle name="표준 65 10 2 2 5" xfId="11977" xr:uid="{00000000-0005-0000-0000-000049390000}"/>
    <cellStyle name="표준 65 10 2 3" xfId="5153" xr:uid="{00000000-0005-0000-0000-00004A390000}"/>
    <cellStyle name="표준 65 10 2 3 2" xfId="6037" xr:uid="{00000000-0005-0000-0000-00004B390000}"/>
    <cellStyle name="표준 65 10 2 3 2 2" xfId="7805" xr:uid="{00000000-0005-0000-0000-00004C390000}"/>
    <cellStyle name="표준 65 10 2 3 2 2 2" xfId="11389" xr:uid="{00000000-0005-0000-0000-00004D390000}"/>
    <cellStyle name="표준 65 10 2 3 2 2 2 2" xfId="18461" xr:uid="{00000000-0005-0000-0000-00004E390000}"/>
    <cellStyle name="표준 65 10 2 3 2 2 3" xfId="14925" xr:uid="{00000000-0005-0000-0000-00004F390000}"/>
    <cellStyle name="표준 65 10 2 3 2 3" xfId="9621" xr:uid="{00000000-0005-0000-0000-000050390000}"/>
    <cellStyle name="표준 65 10 2 3 2 3 2" xfId="16693" xr:uid="{00000000-0005-0000-0000-000051390000}"/>
    <cellStyle name="표준 65 10 2 3 2 4" xfId="13157" xr:uid="{00000000-0005-0000-0000-000052390000}"/>
    <cellStyle name="표준 65 10 2 3 3" xfId="6921" xr:uid="{00000000-0005-0000-0000-000053390000}"/>
    <cellStyle name="표준 65 10 2 3 3 2" xfId="10505" xr:uid="{00000000-0005-0000-0000-000054390000}"/>
    <cellStyle name="표준 65 10 2 3 3 2 2" xfId="17577" xr:uid="{00000000-0005-0000-0000-000055390000}"/>
    <cellStyle name="표준 65 10 2 3 3 3" xfId="14041" xr:uid="{00000000-0005-0000-0000-000056390000}"/>
    <cellStyle name="표준 65 10 2 3 4" xfId="8737" xr:uid="{00000000-0005-0000-0000-000057390000}"/>
    <cellStyle name="표준 65 10 2 3 4 2" xfId="15809" xr:uid="{00000000-0005-0000-0000-000058390000}"/>
    <cellStyle name="표준 65 10 2 3 5" xfId="12273" xr:uid="{00000000-0005-0000-0000-000059390000}"/>
    <cellStyle name="표준 65 10 2 4" xfId="5447" xr:uid="{00000000-0005-0000-0000-00005A390000}"/>
    <cellStyle name="표준 65 10 2 4 2" xfId="7215" xr:uid="{00000000-0005-0000-0000-00005B390000}"/>
    <cellStyle name="표준 65 10 2 4 2 2" xfId="10799" xr:uid="{00000000-0005-0000-0000-00005C390000}"/>
    <cellStyle name="표준 65 10 2 4 2 2 2" xfId="17871" xr:uid="{00000000-0005-0000-0000-00005D390000}"/>
    <cellStyle name="표준 65 10 2 4 2 3" xfId="14335" xr:uid="{00000000-0005-0000-0000-00005E390000}"/>
    <cellStyle name="표준 65 10 2 4 3" xfId="9031" xr:uid="{00000000-0005-0000-0000-00005F390000}"/>
    <cellStyle name="표준 65 10 2 4 3 2" xfId="16103" xr:uid="{00000000-0005-0000-0000-000060390000}"/>
    <cellStyle name="표준 65 10 2 4 4" xfId="12567" xr:uid="{00000000-0005-0000-0000-000061390000}"/>
    <cellStyle name="표준 65 10 2 5" xfId="6331" xr:uid="{00000000-0005-0000-0000-000062390000}"/>
    <cellStyle name="표준 65 10 2 5 2" xfId="9915" xr:uid="{00000000-0005-0000-0000-000063390000}"/>
    <cellStyle name="표준 65 10 2 5 2 2" xfId="16987" xr:uid="{00000000-0005-0000-0000-000064390000}"/>
    <cellStyle name="표준 65 10 2 5 3" xfId="13451" xr:uid="{00000000-0005-0000-0000-000065390000}"/>
    <cellStyle name="표준 65 10 2 6" xfId="8147" xr:uid="{00000000-0005-0000-0000-000066390000}"/>
    <cellStyle name="표준 65 10 2 6 2" xfId="15219" xr:uid="{00000000-0005-0000-0000-000067390000}"/>
    <cellStyle name="표준 65 10 2 7" xfId="11683" xr:uid="{00000000-0005-0000-0000-000068390000}"/>
    <cellStyle name="표준 65 10 3" xfId="4773" xr:uid="{00000000-0005-0000-0000-000069390000}"/>
    <cellStyle name="표준 65 10 3 2" xfId="5657" xr:uid="{00000000-0005-0000-0000-00006A390000}"/>
    <cellStyle name="표준 65 10 3 2 2" xfId="7425" xr:uid="{00000000-0005-0000-0000-00006B390000}"/>
    <cellStyle name="표준 65 10 3 2 2 2" xfId="11009" xr:uid="{00000000-0005-0000-0000-00006C390000}"/>
    <cellStyle name="표준 65 10 3 2 2 2 2" xfId="18081" xr:uid="{00000000-0005-0000-0000-00006D390000}"/>
    <cellStyle name="표준 65 10 3 2 2 3" xfId="14545" xr:uid="{00000000-0005-0000-0000-00006E390000}"/>
    <cellStyle name="표준 65 10 3 2 3" xfId="9241" xr:uid="{00000000-0005-0000-0000-00006F390000}"/>
    <cellStyle name="표준 65 10 3 2 3 2" xfId="16313" xr:uid="{00000000-0005-0000-0000-000070390000}"/>
    <cellStyle name="표준 65 10 3 2 4" xfId="12777" xr:uid="{00000000-0005-0000-0000-000071390000}"/>
    <cellStyle name="표준 65 10 3 3" xfId="6541" xr:uid="{00000000-0005-0000-0000-000072390000}"/>
    <cellStyle name="표준 65 10 3 3 2" xfId="10125" xr:uid="{00000000-0005-0000-0000-000073390000}"/>
    <cellStyle name="표준 65 10 3 3 2 2" xfId="17197" xr:uid="{00000000-0005-0000-0000-000074390000}"/>
    <cellStyle name="표준 65 10 3 3 3" xfId="13661" xr:uid="{00000000-0005-0000-0000-000075390000}"/>
    <cellStyle name="표준 65 10 3 4" xfId="8357" xr:uid="{00000000-0005-0000-0000-000076390000}"/>
    <cellStyle name="표준 65 10 3 4 2" xfId="15429" xr:uid="{00000000-0005-0000-0000-000077390000}"/>
    <cellStyle name="표준 65 10 3 5" xfId="11893" xr:uid="{00000000-0005-0000-0000-000078390000}"/>
    <cellStyle name="표준 65 10 4" xfId="5069" xr:uid="{00000000-0005-0000-0000-000079390000}"/>
    <cellStyle name="표준 65 10 4 2" xfId="5953" xr:uid="{00000000-0005-0000-0000-00007A390000}"/>
    <cellStyle name="표준 65 10 4 2 2" xfId="7721" xr:uid="{00000000-0005-0000-0000-00007B390000}"/>
    <cellStyle name="표준 65 10 4 2 2 2" xfId="11305" xr:uid="{00000000-0005-0000-0000-00007C390000}"/>
    <cellStyle name="표준 65 10 4 2 2 2 2" xfId="18377" xr:uid="{00000000-0005-0000-0000-00007D390000}"/>
    <cellStyle name="표준 65 10 4 2 2 3" xfId="14841" xr:uid="{00000000-0005-0000-0000-00007E390000}"/>
    <cellStyle name="표준 65 10 4 2 3" xfId="9537" xr:uid="{00000000-0005-0000-0000-00007F390000}"/>
    <cellStyle name="표준 65 10 4 2 3 2" xfId="16609" xr:uid="{00000000-0005-0000-0000-000080390000}"/>
    <cellStyle name="표준 65 10 4 2 4" xfId="13073" xr:uid="{00000000-0005-0000-0000-000081390000}"/>
    <cellStyle name="표준 65 10 4 3" xfId="6837" xr:uid="{00000000-0005-0000-0000-000082390000}"/>
    <cellStyle name="표준 65 10 4 3 2" xfId="10421" xr:uid="{00000000-0005-0000-0000-000083390000}"/>
    <cellStyle name="표준 65 10 4 3 2 2" xfId="17493" xr:uid="{00000000-0005-0000-0000-000084390000}"/>
    <cellStyle name="표준 65 10 4 3 3" xfId="13957" xr:uid="{00000000-0005-0000-0000-000085390000}"/>
    <cellStyle name="표준 65 10 4 4" xfId="8653" xr:uid="{00000000-0005-0000-0000-000086390000}"/>
    <cellStyle name="표준 65 10 4 4 2" xfId="15725" xr:uid="{00000000-0005-0000-0000-000087390000}"/>
    <cellStyle name="표준 65 10 4 5" xfId="12189" xr:uid="{00000000-0005-0000-0000-000088390000}"/>
    <cellStyle name="표준 65 10 5" xfId="5363" xr:uid="{00000000-0005-0000-0000-000089390000}"/>
    <cellStyle name="표준 65 10 5 2" xfId="7131" xr:uid="{00000000-0005-0000-0000-00008A390000}"/>
    <cellStyle name="표준 65 10 5 2 2" xfId="10715" xr:uid="{00000000-0005-0000-0000-00008B390000}"/>
    <cellStyle name="표준 65 10 5 2 2 2" xfId="17787" xr:uid="{00000000-0005-0000-0000-00008C390000}"/>
    <cellStyle name="표준 65 10 5 2 3" xfId="14251" xr:uid="{00000000-0005-0000-0000-00008D390000}"/>
    <cellStyle name="표준 65 10 5 3" xfId="8947" xr:uid="{00000000-0005-0000-0000-00008E390000}"/>
    <cellStyle name="표준 65 10 5 3 2" xfId="16019" xr:uid="{00000000-0005-0000-0000-00008F390000}"/>
    <cellStyle name="표준 65 10 5 4" xfId="12483" xr:uid="{00000000-0005-0000-0000-000090390000}"/>
    <cellStyle name="표준 65 10 6" xfId="6247" xr:uid="{00000000-0005-0000-0000-000091390000}"/>
    <cellStyle name="표준 65 10 6 2" xfId="9831" xr:uid="{00000000-0005-0000-0000-000092390000}"/>
    <cellStyle name="표준 65 10 6 2 2" xfId="16903" xr:uid="{00000000-0005-0000-0000-000093390000}"/>
    <cellStyle name="표준 65 10 6 3" xfId="13367" xr:uid="{00000000-0005-0000-0000-000094390000}"/>
    <cellStyle name="표준 65 10 7" xfId="8058" xr:uid="{00000000-0005-0000-0000-000095390000}"/>
    <cellStyle name="표준 65 10 7 2" xfId="15135" xr:uid="{00000000-0005-0000-0000-000096390000}"/>
    <cellStyle name="표준 65 10 8" xfId="11599" xr:uid="{00000000-0005-0000-0000-000097390000}"/>
    <cellStyle name="표준 65 11" xfId="4530" xr:uid="{00000000-0005-0000-0000-000098390000}"/>
    <cellStyle name="표준 65 11 2" xfId="4828" xr:uid="{00000000-0005-0000-0000-000099390000}"/>
    <cellStyle name="표준 65 11 2 2" xfId="5712" xr:uid="{00000000-0005-0000-0000-00009A390000}"/>
    <cellStyle name="표준 65 11 2 2 2" xfId="7480" xr:uid="{00000000-0005-0000-0000-00009B390000}"/>
    <cellStyle name="표준 65 11 2 2 2 2" xfId="11064" xr:uid="{00000000-0005-0000-0000-00009C390000}"/>
    <cellStyle name="표준 65 11 2 2 2 2 2" xfId="18136" xr:uid="{00000000-0005-0000-0000-00009D390000}"/>
    <cellStyle name="표준 65 11 2 2 2 3" xfId="14600" xr:uid="{00000000-0005-0000-0000-00009E390000}"/>
    <cellStyle name="표준 65 11 2 2 3" xfId="9296" xr:uid="{00000000-0005-0000-0000-00009F390000}"/>
    <cellStyle name="표준 65 11 2 2 3 2" xfId="16368" xr:uid="{00000000-0005-0000-0000-0000A0390000}"/>
    <cellStyle name="표준 65 11 2 2 4" xfId="12832" xr:uid="{00000000-0005-0000-0000-0000A1390000}"/>
    <cellStyle name="표준 65 11 2 3" xfId="6596" xr:uid="{00000000-0005-0000-0000-0000A2390000}"/>
    <cellStyle name="표준 65 11 2 3 2" xfId="10180" xr:uid="{00000000-0005-0000-0000-0000A3390000}"/>
    <cellStyle name="표준 65 11 2 3 2 2" xfId="17252" xr:uid="{00000000-0005-0000-0000-0000A4390000}"/>
    <cellStyle name="표준 65 11 2 3 3" xfId="13716" xr:uid="{00000000-0005-0000-0000-0000A5390000}"/>
    <cellStyle name="표준 65 11 2 4" xfId="8412" xr:uid="{00000000-0005-0000-0000-0000A6390000}"/>
    <cellStyle name="표준 65 11 2 4 2" xfId="15484" xr:uid="{00000000-0005-0000-0000-0000A7390000}"/>
    <cellStyle name="표준 65 11 2 5" xfId="11948" xr:uid="{00000000-0005-0000-0000-0000A8390000}"/>
    <cellStyle name="표준 65 11 3" xfId="5124" xr:uid="{00000000-0005-0000-0000-0000A9390000}"/>
    <cellStyle name="표준 65 11 3 2" xfId="6008" xr:uid="{00000000-0005-0000-0000-0000AA390000}"/>
    <cellStyle name="표준 65 11 3 2 2" xfId="7776" xr:uid="{00000000-0005-0000-0000-0000AB390000}"/>
    <cellStyle name="표준 65 11 3 2 2 2" xfId="11360" xr:uid="{00000000-0005-0000-0000-0000AC390000}"/>
    <cellStyle name="표준 65 11 3 2 2 2 2" xfId="18432" xr:uid="{00000000-0005-0000-0000-0000AD390000}"/>
    <cellStyle name="표준 65 11 3 2 2 3" xfId="14896" xr:uid="{00000000-0005-0000-0000-0000AE390000}"/>
    <cellStyle name="표준 65 11 3 2 3" xfId="9592" xr:uid="{00000000-0005-0000-0000-0000AF390000}"/>
    <cellStyle name="표준 65 11 3 2 3 2" xfId="16664" xr:uid="{00000000-0005-0000-0000-0000B0390000}"/>
    <cellStyle name="표준 65 11 3 2 4" xfId="13128" xr:uid="{00000000-0005-0000-0000-0000B1390000}"/>
    <cellStyle name="표준 65 11 3 3" xfId="6892" xr:uid="{00000000-0005-0000-0000-0000B2390000}"/>
    <cellStyle name="표준 65 11 3 3 2" xfId="10476" xr:uid="{00000000-0005-0000-0000-0000B3390000}"/>
    <cellStyle name="표준 65 11 3 3 2 2" xfId="17548" xr:uid="{00000000-0005-0000-0000-0000B4390000}"/>
    <cellStyle name="표준 65 11 3 3 3" xfId="14012" xr:uid="{00000000-0005-0000-0000-0000B5390000}"/>
    <cellStyle name="표준 65 11 3 4" xfId="8708" xr:uid="{00000000-0005-0000-0000-0000B6390000}"/>
    <cellStyle name="표준 65 11 3 4 2" xfId="15780" xr:uid="{00000000-0005-0000-0000-0000B7390000}"/>
    <cellStyle name="표준 65 11 3 5" xfId="12244" xr:uid="{00000000-0005-0000-0000-0000B8390000}"/>
    <cellStyle name="표준 65 11 4" xfId="5418" xr:uid="{00000000-0005-0000-0000-0000B9390000}"/>
    <cellStyle name="표준 65 11 4 2" xfId="7186" xr:uid="{00000000-0005-0000-0000-0000BA390000}"/>
    <cellStyle name="표준 65 11 4 2 2" xfId="10770" xr:uid="{00000000-0005-0000-0000-0000BB390000}"/>
    <cellStyle name="표준 65 11 4 2 2 2" xfId="17842" xr:uid="{00000000-0005-0000-0000-0000BC390000}"/>
    <cellStyle name="표준 65 11 4 2 3" xfId="14306" xr:uid="{00000000-0005-0000-0000-0000BD390000}"/>
    <cellStyle name="표준 65 11 4 3" xfId="9002" xr:uid="{00000000-0005-0000-0000-0000BE390000}"/>
    <cellStyle name="표준 65 11 4 3 2" xfId="16074" xr:uid="{00000000-0005-0000-0000-0000BF390000}"/>
    <cellStyle name="표준 65 11 4 4" xfId="12538" xr:uid="{00000000-0005-0000-0000-0000C0390000}"/>
    <cellStyle name="표준 65 11 5" xfId="6302" xr:uid="{00000000-0005-0000-0000-0000C1390000}"/>
    <cellStyle name="표준 65 11 5 2" xfId="9886" xr:uid="{00000000-0005-0000-0000-0000C2390000}"/>
    <cellStyle name="표준 65 11 5 2 2" xfId="16958" xr:uid="{00000000-0005-0000-0000-0000C3390000}"/>
    <cellStyle name="표준 65 11 5 3" xfId="13422" xr:uid="{00000000-0005-0000-0000-0000C4390000}"/>
    <cellStyle name="표준 65 11 6" xfId="8118" xr:uid="{00000000-0005-0000-0000-0000C5390000}"/>
    <cellStyle name="표준 65 11 6 2" xfId="15190" xr:uid="{00000000-0005-0000-0000-0000C6390000}"/>
    <cellStyle name="표준 65 11 7" xfId="11654" xr:uid="{00000000-0005-0000-0000-0000C7390000}"/>
    <cellStyle name="표준 65 12" xfId="4263" xr:uid="{00000000-0005-0000-0000-0000C8390000}"/>
    <cellStyle name="표준 65 12 2" xfId="4744" xr:uid="{00000000-0005-0000-0000-0000C9390000}"/>
    <cellStyle name="표준 65 12 2 2" xfId="5628" xr:uid="{00000000-0005-0000-0000-0000CA390000}"/>
    <cellStyle name="표준 65 12 2 2 2" xfId="7396" xr:uid="{00000000-0005-0000-0000-0000CB390000}"/>
    <cellStyle name="표준 65 12 2 2 2 2" xfId="10980" xr:uid="{00000000-0005-0000-0000-0000CC390000}"/>
    <cellStyle name="표준 65 12 2 2 2 2 2" xfId="18052" xr:uid="{00000000-0005-0000-0000-0000CD390000}"/>
    <cellStyle name="표준 65 12 2 2 2 3" xfId="14516" xr:uid="{00000000-0005-0000-0000-0000CE390000}"/>
    <cellStyle name="표준 65 12 2 2 3" xfId="9212" xr:uid="{00000000-0005-0000-0000-0000CF390000}"/>
    <cellStyle name="표준 65 12 2 2 3 2" xfId="16284" xr:uid="{00000000-0005-0000-0000-0000D0390000}"/>
    <cellStyle name="표준 65 12 2 2 4" xfId="12748" xr:uid="{00000000-0005-0000-0000-0000D1390000}"/>
    <cellStyle name="표준 65 12 2 3" xfId="6512" xr:uid="{00000000-0005-0000-0000-0000D2390000}"/>
    <cellStyle name="표준 65 12 2 3 2" xfId="10096" xr:uid="{00000000-0005-0000-0000-0000D3390000}"/>
    <cellStyle name="표준 65 12 2 3 2 2" xfId="17168" xr:uid="{00000000-0005-0000-0000-0000D4390000}"/>
    <cellStyle name="표준 65 12 2 3 3" xfId="13632" xr:uid="{00000000-0005-0000-0000-0000D5390000}"/>
    <cellStyle name="표준 65 12 2 4" xfId="8328" xr:uid="{00000000-0005-0000-0000-0000D6390000}"/>
    <cellStyle name="표준 65 12 2 4 2" xfId="15400" xr:uid="{00000000-0005-0000-0000-0000D7390000}"/>
    <cellStyle name="표준 65 12 2 5" xfId="11864" xr:uid="{00000000-0005-0000-0000-0000D8390000}"/>
    <cellStyle name="표준 65 12 3" xfId="5040" xr:uid="{00000000-0005-0000-0000-0000D9390000}"/>
    <cellStyle name="표준 65 12 3 2" xfId="5924" xr:uid="{00000000-0005-0000-0000-0000DA390000}"/>
    <cellStyle name="표준 65 12 3 2 2" xfId="7692" xr:uid="{00000000-0005-0000-0000-0000DB390000}"/>
    <cellStyle name="표준 65 12 3 2 2 2" xfId="11276" xr:uid="{00000000-0005-0000-0000-0000DC390000}"/>
    <cellStyle name="표준 65 12 3 2 2 2 2" xfId="18348" xr:uid="{00000000-0005-0000-0000-0000DD390000}"/>
    <cellStyle name="표준 65 12 3 2 2 3" xfId="14812" xr:uid="{00000000-0005-0000-0000-0000DE390000}"/>
    <cellStyle name="표준 65 12 3 2 3" xfId="9508" xr:uid="{00000000-0005-0000-0000-0000DF390000}"/>
    <cellStyle name="표준 65 12 3 2 3 2" xfId="16580" xr:uid="{00000000-0005-0000-0000-0000E0390000}"/>
    <cellStyle name="표준 65 12 3 2 4" xfId="13044" xr:uid="{00000000-0005-0000-0000-0000E1390000}"/>
    <cellStyle name="표준 65 12 3 3" xfId="6808" xr:uid="{00000000-0005-0000-0000-0000E2390000}"/>
    <cellStyle name="표준 65 12 3 3 2" xfId="10392" xr:uid="{00000000-0005-0000-0000-0000E3390000}"/>
    <cellStyle name="표준 65 12 3 3 2 2" xfId="17464" xr:uid="{00000000-0005-0000-0000-0000E4390000}"/>
    <cellStyle name="표준 65 12 3 3 3" xfId="13928" xr:uid="{00000000-0005-0000-0000-0000E5390000}"/>
    <cellStyle name="표준 65 12 3 4" xfId="8624" xr:uid="{00000000-0005-0000-0000-0000E6390000}"/>
    <cellStyle name="표준 65 12 3 4 2" xfId="15696" xr:uid="{00000000-0005-0000-0000-0000E7390000}"/>
    <cellStyle name="표준 65 12 3 5" xfId="12160" xr:uid="{00000000-0005-0000-0000-0000E8390000}"/>
    <cellStyle name="표준 65 12 4" xfId="5334" xr:uid="{00000000-0005-0000-0000-0000E9390000}"/>
    <cellStyle name="표준 65 12 4 2" xfId="7102" xr:uid="{00000000-0005-0000-0000-0000EA390000}"/>
    <cellStyle name="표준 65 12 4 2 2" xfId="10686" xr:uid="{00000000-0005-0000-0000-0000EB390000}"/>
    <cellStyle name="표준 65 12 4 2 2 2" xfId="17758" xr:uid="{00000000-0005-0000-0000-0000EC390000}"/>
    <cellStyle name="표준 65 12 4 2 3" xfId="14222" xr:uid="{00000000-0005-0000-0000-0000ED390000}"/>
    <cellStyle name="표준 65 12 4 3" xfId="8918" xr:uid="{00000000-0005-0000-0000-0000EE390000}"/>
    <cellStyle name="표준 65 12 4 3 2" xfId="15990" xr:uid="{00000000-0005-0000-0000-0000EF390000}"/>
    <cellStyle name="표준 65 12 4 4" xfId="12454" xr:uid="{00000000-0005-0000-0000-0000F0390000}"/>
    <cellStyle name="표준 65 12 5" xfId="6218" xr:uid="{00000000-0005-0000-0000-0000F1390000}"/>
    <cellStyle name="표준 65 12 5 2" xfId="9802" xr:uid="{00000000-0005-0000-0000-0000F2390000}"/>
    <cellStyle name="표준 65 12 5 2 2" xfId="16874" xr:uid="{00000000-0005-0000-0000-0000F3390000}"/>
    <cellStyle name="표준 65 12 5 3" xfId="13338" xr:uid="{00000000-0005-0000-0000-0000F4390000}"/>
    <cellStyle name="표준 65 12 6" xfId="8011" xr:uid="{00000000-0005-0000-0000-0000F5390000}"/>
    <cellStyle name="표준 65 12 6 2" xfId="15106" xr:uid="{00000000-0005-0000-0000-0000F6390000}"/>
    <cellStyle name="표준 65 12 7" xfId="11570" xr:uid="{00000000-0005-0000-0000-0000F7390000}"/>
    <cellStyle name="표준 65 2" xfId="4341" xr:uid="{00000000-0005-0000-0000-0000F8390000}"/>
    <cellStyle name="표준 65 2 2" xfId="4546" xr:uid="{00000000-0005-0000-0000-0000F9390000}"/>
    <cellStyle name="표준 65 2 2 2" xfId="4844" xr:uid="{00000000-0005-0000-0000-0000FA390000}"/>
    <cellStyle name="표준 65 2 2 2 2" xfId="5728" xr:uid="{00000000-0005-0000-0000-0000FB390000}"/>
    <cellStyle name="표준 65 2 2 2 2 2" xfId="7496" xr:uid="{00000000-0005-0000-0000-0000FC390000}"/>
    <cellStyle name="표준 65 2 2 2 2 2 2" xfId="11080" xr:uid="{00000000-0005-0000-0000-0000FD390000}"/>
    <cellStyle name="표준 65 2 2 2 2 2 2 2" xfId="18152" xr:uid="{00000000-0005-0000-0000-0000FE390000}"/>
    <cellStyle name="표준 65 2 2 2 2 2 3" xfId="14616" xr:uid="{00000000-0005-0000-0000-0000FF390000}"/>
    <cellStyle name="표준 65 2 2 2 2 3" xfId="9312" xr:uid="{00000000-0005-0000-0000-0000003A0000}"/>
    <cellStyle name="표준 65 2 2 2 2 3 2" xfId="16384" xr:uid="{00000000-0005-0000-0000-0000013A0000}"/>
    <cellStyle name="표준 65 2 2 2 2 4" xfId="12848" xr:uid="{00000000-0005-0000-0000-0000023A0000}"/>
    <cellStyle name="표준 65 2 2 2 3" xfId="6612" xr:uid="{00000000-0005-0000-0000-0000033A0000}"/>
    <cellStyle name="표준 65 2 2 2 3 2" xfId="10196" xr:uid="{00000000-0005-0000-0000-0000043A0000}"/>
    <cellStyle name="표준 65 2 2 2 3 2 2" xfId="17268" xr:uid="{00000000-0005-0000-0000-0000053A0000}"/>
    <cellStyle name="표준 65 2 2 2 3 3" xfId="13732" xr:uid="{00000000-0005-0000-0000-0000063A0000}"/>
    <cellStyle name="표준 65 2 2 2 4" xfId="8428" xr:uid="{00000000-0005-0000-0000-0000073A0000}"/>
    <cellStyle name="표준 65 2 2 2 4 2" xfId="15500" xr:uid="{00000000-0005-0000-0000-0000083A0000}"/>
    <cellStyle name="표준 65 2 2 2 5" xfId="11964" xr:uid="{00000000-0005-0000-0000-0000093A0000}"/>
    <cellStyle name="표준 65 2 2 3" xfId="5140" xr:uid="{00000000-0005-0000-0000-00000A3A0000}"/>
    <cellStyle name="표준 65 2 2 3 2" xfId="6024" xr:uid="{00000000-0005-0000-0000-00000B3A0000}"/>
    <cellStyle name="표준 65 2 2 3 2 2" xfId="7792" xr:uid="{00000000-0005-0000-0000-00000C3A0000}"/>
    <cellStyle name="표준 65 2 2 3 2 2 2" xfId="11376" xr:uid="{00000000-0005-0000-0000-00000D3A0000}"/>
    <cellStyle name="표준 65 2 2 3 2 2 2 2" xfId="18448" xr:uid="{00000000-0005-0000-0000-00000E3A0000}"/>
    <cellStyle name="표준 65 2 2 3 2 2 3" xfId="14912" xr:uid="{00000000-0005-0000-0000-00000F3A0000}"/>
    <cellStyle name="표준 65 2 2 3 2 3" xfId="9608" xr:uid="{00000000-0005-0000-0000-0000103A0000}"/>
    <cellStyle name="표준 65 2 2 3 2 3 2" xfId="16680" xr:uid="{00000000-0005-0000-0000-0000113A0000}"/>
    <cellStyle name="표준 65 2 2 3 2 4" xfId="13144" xr:uid="{00000000-0005-0000-0000-0000123A0000}"/>
    <cellStyle name="표준 65 2 2 3 3" xfId="6908" xr:uid="{00000000-0005-0000-0000-0000133A0000}"/>
    <cellStyle name="표준 65 2 2 3 3 2" xfId="10492" xr:uid="{00000000-0005-0000-0000-0000143A0000}"/>
    <cellStyle name="표준 65 2 2 3 3 2 2" xfId="17564" xr:uid="{00000000-0005-0000-0000-0000153A0000}"/>
    <cellStyle name="표준 65 2 2 3 3 3" xfId="14028" xr:uid="{00000000-0005-0000-0000-0000163A0000}"/>
    <cellStyle name="표준 65 2 2 3 4" xfId="8724" xr:uid="{00000000-0005-0000-0000-0000173A0000}"/>
    <cellStyle name="표준 65 2 2 3 4 2" xfId="15796" xr:uid="{00000000-0005-0000-0000-0000183A0000}"/>
    <cellStyle name="표준 65 2 2 3 5" xfId="12260" xr:uid="{00000000-0005-0000-0000-0000193A0000}"/>
    <cellStyle name="표준 65 2 2 4" xfId="5434" xr:uid="{00000000-0005-0000-0000-00001A3A0000}"/>
    <cellStyle name="표준 65 2 2 4 2" xfId="7202" xr:uid="{00000000-0005-0000-0000-00001B3A0000}"/>
    <cellStyle name="표준 65 2 2 4 2 2" xfId="10786" xr:uid="{00000000-0005-0000-0000-00001C3A0000}"/>
    <cellStyle name="표준 65 2 2 4 2 2 2" xfId="17858" xr:uid="{00000000-0005-0000-0000-00001D3A0000}"/>
    <cellStyle name="표준 65 2 2 4 2 3" xfId="14322" xr:uid="{00000000-0005-0000-0000-00001E3A0000}"/>
    <cellStyle name="표준 65 2 2 4 3" xfId="9018" xr:uid="{00000000-0005-0000-0000-00001F3A0000}"/>
    <cellStyle name="표준 65 2 2 4 3 2" xfId="16090" xr:uid="{00000000-0005-0000-0000-0000203A0000}"/>
    <cellStyle name="표준 65 2 2 4 4" xfId="12554" xr:uid="{00000000-0005-0000-0000-0000213A0000}"/>
    <cellStyle name="표준 65 2 2 5" xfId="6318" xr:uid="{00000000-0005-0000-0000-0000223A0000}"/>
    <cellStyle name="표준 65 2 2 5 2" xfId="9902" xr:uid="{00000000-0005-0000-0000-0000233A0000}"/>
    <cellStyle name="표준 65 2 2 5 2 2" xfId="16974" xr:uid="{00000000-0005-0000-0000-0000243A0000}"/>
    <cellStyle name="표준 65 2 2 5 3" xfId="13438" xr:uid="{00000000-0005-0000-0000-0000253A0000}"/>
    <cellStyle name="표준 65 2 2 6" xfId="8134" xr:uid="{00000000-0005-0000-0000-0000263A0000}"/>
    <cellStyle name="표준 65 2 2 6 2" xfId="15206" xr:uid="{00000000-0005-0000-0000-0000273A0000}"/>
    <cellStyle name="표준 65 2 2 7" xfId="11670" xr:uid="{00000000-0005-0000-0000-0000283A0000}"/>
    <cellStyle name="표준 65 2 3" xfId="4760" xr:uid="{00000000-0005-0000-0000-0000293A0000}"/>
    <cellStyle name="표준 65 2 3 2" xfId="5644" xr:uid="{00000000-0005-0000-0000-00002A3A0000}"/>
    <cellStyle name="표준 65 2 3 2 2" xfId="7412" xr:uid="{00000000-0005-0000-0000-00002B3A0000}"/>
    <cellStyle name="표준 65 2 3 2 2 2" xfId="10996" xr:uid="{00000000-0005-0000-0000-00002C3A0000}"/>
    <cellStyle name="표준 65 2 3 2 2 2 2" xfId="18068" xr:uid="{00000000-0005-0000-0000-00002D3A0000}"/>
    <cellStyle name="표준 65 2 3 2 2 3" xfId="14532" xr:uid="{00000000-0005-0000-0000-00002E3A0000}"/>
    <cellStyle name="표준 65 2 3 2 3" xfId="9228" xr:uid="{00000000-0005-0000-0000-00002F3A0000}"/>
    <cellStyle name="표준 65 2 3 2 3 2" xfId="16300" xr:uid="{00000000-0005-0000-0000-0000303A0000}"/>
    <cellStyle name="표준 65 2 3 2 4" xfId="12764" xr:uid="{00000000-0005-0000-0000-0000313A0000}"/>
    <cellStyle name="표준 65 2 3 3" xfId="6528" xr:uid="{00000000-0005-0000-0000-0000323A0000}"/>
    <cellStyle name="표준 65 2 3 3 2" xfId="10112" xr:uid="{00000000-0005-0000-0000-0000333A0000}"/>
    <cellStyle name="표준 65 2 3 3 2 2" xfId="17184" xr:uid="{00000000-0005-0000-0000-0000343A0000}"/>
    <cellStyle name="표준 65 2 3 3 3" xfId="13648" xr:uid="{00000000-0005-0000-0000-0000353A0000}"/>
    <cellStyle name="표준 65 2 3 4" xfId="8344" xr:uid="{00000000-0005-0000-0000-0000363A0000}"/>
    <cellStyle name="표준 65 2 3 4 2" xfId="15416" xr:uid="{00000000-0005-0000-0000-0000373A0000}"/>
    <cellStyle name="표준 65 2 3 5" xfId="11880" xr:uid="{00000000-0005-0000-0000-0000383A0000}"/>
    <cellStyle name="표준 65 2 4" xfId="5056" xr:uid="{00000000-0005-0000-0000-0000393A0000}"/>
    <cellStyle name="표준 65 2 4 2" xfId="5940" xr:uid="{00000000-0005-0000-0000-00003A3A0000}"/>
    <cellStyle name="표준 65 2 4 2 2" xfId="7708" xr:uid="{00000000-0005-0000-0000-00003B3A0000}"/>
    <cellStyle name="표준 65 2 4 2 2 2" xfId="11292" xr:uid="{00000000-0005-0000-0000-00003C3A0000}"/>
    <cellStyle name="표준 65 2 4 2 2 2 2" xfId="18364" xr:uid="{00000000-0005-0000-0000-00003D3A0000}"/>
    <cellStyle name="표준 65 2 4 2 2 3" xfId="14828" xr:uid="{00000000-0005-0000-0000-00003E3A0000}"/>
    <cellStyle name="표준 65 2 4 2 3" xfId="9524" xr:uid="{00000000-0005-0000-0000-00003F3A0000}"/>
    <cellStyle name="표준 65 2 4 2 3 2" xfId="16596" xr:uid="{00000000-0005-0000-0000-0000403A0000}"/>
    <cellStyle name="표준 65 2 4 2 4" xfId="13060" xr:uid="{00000000-0005-0000-0000-0000413A0000}"/>
    <cellStyle name="표준 65 2 4 3" xfId="6824" xr:uid="{00000000-0005-0000-0000-0000423A0000}"/>
    <cellStyle name="표준 65 2 4 3 2" xfId="10408" xr:uid="{00000000-0005-0000-0000-0000433A0000}"/>
    <cellStyle name="표준 65 2 4 3 2 2" xfId="17480" xr:uid="{00000000-0005-0000-0000-0000443A0000}"/>
    <cellStyle name="표준 65 2 4 3 3" xfId="13944" xr:uid="{00000000-0005-0000-0000-0000453A0000}"/>
    <cellStyle name="표준 65 2 4 4" xfId="8640" xr:uid="{00000000-0005-0000-0000-0000463A0000}"/>
    <cellStyle name="표준 65 2 4 4 2" xfId="15712" xr:uid="{00000000-0005-0000-0000-0000473A0000}"/>
    <cellStyle name="표준 65 2 4 5" xfId="12176" xr:uid="{00000000-0005-0000-0000-0000483A0000}"/>
    <cellStyle name="표준 65 2 5" xfId="5350" xr:uid="{00000000-0005-0000-0000-0000493A0000}"/>
    <cellStyle name="표준 65 2 5 2" xfId="7118" xr:uid="{00000000-0005-0000-0000-00004A3A0000}"/>
    <cellStyle name="표준 65 2 5 2 2" xfId="10702" xr:uid="{00000000-0005-0000-0000-00004B3A0000}"/>
    <cellStyle name="표준 65 2 5 2 2 2" xfId="17774" xr:uid="{00000000-0005-0000-0000-00004C3A0000}"/>
    <cellStyle name="표준 65 2 5 2 3" xfId="14238" xr:uid="{00000000-0005-0000-0000-00004D3A0000}"/>
    <cellStyle name="표준 65 2 5 3" xfId="8934" xr:uid="{00000000-0005-0000-0000-00004E3A0000}"/>
    <cellStyle name="표준 65 2 5 3 2" xfId="16006" xr:uid="{00000000-0005-0000-0000-00004F3A0000}"/>
    <cellStyle name="표준 65 2 5 4" xfId="12470" xr:uid="{00000000-0005-0000-0000-0000503A0000}"/>
    <cellStyle name="표준 65 2 6" xfId="6234" xr:uid="{00000000-0005-0000-0000-0000513A0000}"/>
    <cellStyle name="표준 65 2 6 2" xfId="9818" xr:uid="{00000000-0005-0000-0000-0000523A0000}"/>
    <cellStyle name="표준 65 2 6 2 2" xfId="16890" xr:uid="{00000000-0005-0000-0000-0000533A0000}"/>
    <cellStyle name="표준 65 2 6 3" xfId="13354" xr:uid="{00000000-0005-0000-0000-0000543A0000}"/>
    <cellStyle name="표준 65 2 7" xfId="8045" xr:uid="{00000000-0005-0000-0000-0000553A0000}"/>
    <cellStyle name="표준 65 2 7 2" xfId="15122" xr:uid="{00000000-0005-0000-0000-0000563A0000}"/>
    <cellStyle name="표준 65 2 8" xfId="11586" xr:uid="{00000000-0005-0000-0000-0000573A0000}"/>
    <cellStyle name="표준 65 3" xfId="4372" xr:uid="{00000000-0005-0000-0000-0000583A0000}"/>
    <cellStyle name="표준 65 3 2" xfId="4573" xr:uid="{00000000-0005-0000-0000-0000593A0000}"/>
    <cellStyle name="표준 65 3 2 2" xfId="4871" xr:uid="{00000000-0005-0000-0000-00005A3A0000}"/>
    <cellStyle name="표준 65 3 2 2 2" xfId="5755" xr:uid="{00000000-0005-0000-0000-00005B3A0000}"/>
    <cellStyle name="표준 65 3 2 2 2 2" xfId="7523" xr:uid="{00000000-0005-0000-0000-00005C3A0000}"/>
    <cellStyle name="표준 65 3 2 2 2 2 2" xfId="11107" xr:uid="{00000000-0005-0000-0000-00005D3A0000}"/>
    <cellStyle name="표준 65 3 2 2 2 2 2 2" xfId="18179" xr:uid="{00000000-0005-0000-0000-00005E3A0000}"/>
    <cellStyle name="표준 65 3 2 2 2 2 3" xfId="14643" xr:uid="{00000000-0005-0000-0000-00005F3A0000}"/>
    <cellStyle name="표준 65 3 2 2 2 3" xfId="9339" xr:uid="{00000000-0005-0000-0000-0000603A0000}"/>
    <cellStyle name="표준 65 3 2 2 2 3 2" xfId="16411" xr:uid="{00000000-0005-0000-0000-0000613A0000}"/>
    <cellStyle name="표준 65 3 2 2 2 4" xfId="12875" xr:uid="{00000000-0005-0000-0000-0000623A0000}"/>
    <cellStyle name="표준 65 3 2 2 3" xfId="6639" xr:uid="{00000000-0005-0000-0000-0000633A0000}"/>
    <cellStyle name="표준 65 3 2 2 3 2" xfId="10223" xr:uid="{00000000-0005-0000-0000-0000643A0000}"/>
    <cellStyle name="표준 65 3 2 2 3 2 2" xfId="17295" xr:uid="{00000000-0005-0000-0000-0000653A0000}"/>
    <cellStyle name="표준 65 3 2 2 3 3" xfId="13759" xr:uid="{00000000-0005-0000-0000-0000663A0000}"/>
    <cellStyle name="표준 65 3 2 2 4" xfId="8455" xr:uid="{00000000-0005-0000-0000-0000673A0000}"/>
    <cellStyle name="표준 65 3 2 2 4 2" xfId="15527" xr:uid="{00000000-0005-0000-0000-0000683A0000}"/>
    <cellStyle name="표준 65 3 2 2 5" xfId="11991" xr:uid="{00000000-0005-0000-0000-0000693A0000}"/>
    <cellStyle name="표준 65 3 2 3" xfId="5167" xr:uid="{00000000-0005-0000-0000-00006A3A0000}"/>
    <cellStyle name="표준 65 3 2 3 2" xfId="6051" xr:uid="{00000000-0005-0000-0000-00006B3A0000}"/>
    <cellStyle name="표준 65 3 2 3 2 2" xfId="7819" xr:uid="{00000000-0005-0000-0000-00006C3A0000}"/>
    <cellStyle name="표준 65 3 2 3 2 2 2" xfId="11403" xr:uid="{00000000-0005-0000-0000-00006D3A0000}"/>
    <cellStyle name="표준 65 3 2 3 2 2 2 2" xfId="18475" xr:uid="{00000000-0005-0000-0000-00006E3A0000}"/>
    <cellStyle name="표준 65 3 2 3 2 2 3" xfId="14939" xr:uid="{00000000-0005-0000-0000-00006F3A0000}"/>
    <cellStyle name="표준 65 3 2 3 2 3" xfId="9635" xr:uid="{00000000-0005-0000-0000-0000703A0000}"/>
    <cellStyle name="표준 65 3 2 3 2 3 2" xfId="16707" xr:uid="{00000000-0005-0000-0000-0000713A0000}"/>
    <cellStyle name="표준 65 3 2 3 2 4" xfId="13171" xr:uid="{00000000-0005-0000-0000-0000723A0000}"/>
    <cellStyle name="표준 65 3 2 3 3" xfId="6935" xr:uid="{00000000-0005-0000-0000-0000733A0000}"/>
    <cellStyle name="표준 65 3 2 3 3 2" xfId="10519" xr:uid="{00000000-0005-0000-0000-0000743A0000}"/>
    <cellStyle name="표준 65 3 2 3 3 2 2" xfId="17591" xr:uid="{00000000-0005-0000-0000-0000753A0000}"/>
    <cellStyle name="표준 65 3 2 3 3 3" xfId="14055" xr:uid="{00000000-0005-0000-0000-0000763A0000}"/>
    <cellStyle name="표준 65 3 2 3 4" xfId="8751" xr:uid="{00000000-0005-0000-0000-0000773A0000}"/>
    <cellStyle name="표준 65 3 2 3 4 2" xfId="15823" xr:uid="{00000000-0005-0000-0000-0000783A0000}"/>
    <cellStyle name="표준 65 3 2 3 5" xfId="12287" xr:uid="{00000000-0005-0000-0000-0000793A0000}"/>
    <cellStyle name="표준 65 3 2 4" xfId="5461" xr:uid="{00000000-0005-0000-0000-00007A3A0000}"/>
    <cellStyle name="표준 65 3 2 4 2" xfId="7229" xr:uid="{00000000-0005-0000-0000-00007B3A0000}"/>
    <cellStyle name="표준 65 3 2 4 2 2" xfId="10813" xr:uid="{00000000-0005-0000-0000-00007C3A0000}"/>
    <cellStyle name="표준 65 3 2 4 2 2 2" xfId="17885" xr:uid="{00000000-0005-0000-0000-00007D3A0000}"/>
    <cellStyle name="표준 65 3 2 4 2 3" xfId="14349" xr:uid="{00000000-0005-0000-0000-00007E3A0000}"/>
    <cellStyle name="표준 65 3 2 4 3" xfId="9045" xr:uid="{00000000-0005-0000-0000-00007F3A0000}"/>
    <cellStyle name="표준 65 3 2 4 3 2" xfId="16117" xr:uid="{00000000-0005-0000-0000-0000803A0000}"/>
    <cellStyle name="표준 65 3 2 4 4" xfId="12581" xr:uid="{00000000-0005-0000-0000-0000813A0000}"/>
    <cellStyle name="표준 65 3 2 5" xfId="6345" xr:uid="{00000000-0005-0000-0000-0000823A0000}"/>
    <cellStyle name="표준 65 3 2 5 2" xfId="9929" xr:uid="{00000000-0005-0000-0000-0000833A0000}"/>
    <cellStyle name="표준 65 3 2 5 2 2" xfId="17001" xr:uid="{00000000-0005-0000-0000-0000843A0000}"/>
    <cellStyle name="표준 65 3 2 5 3" xfId="13465" xr:uid="{00000000-0005-0000-0000-0000853A0000}"/>
    <cellStyle name="표준 65 3 2 6" xfId="8161" xr:uid="{00000000-0005-0000-0000-0000863A0000}"/>
    <cellStyle name="표준 65 3 2 6 2" xfId="15233" xr:uid="{00000000-0005-0000-0000-0000873A0000}"/>
    <cellStyle name="표준 65 3 2 7" xfId="11697" xr:uid="{00000000-0005-0000-0000-0000883A0000}"/>
    <cellStyle name="표준 65 3 3" xfId="4787" xr:uid="{00000000-0005-0000-0000-0000893A0000}"/>
    <cellStyle name="표준 65 3 3 2" xfId="5671" xr:uid="{00000000-0005-0000-0000-00008A3A0000}"/>
    <cellStyle name="표준 65 3 3 2 2" xfId="7439" xr:uid="{00000000-0005-0000-0000-00008B3A0000}"/>
    <cellStyle name="표준 65 3 3 2 2 2" xfId="11023" xr:uid="{00000000-0005-0000-0000-00008C3A0000}"/>
    <cellStyle name="표준 65 3 3 2 2 2 2" xfId="18095" xr:uid="{00000000-0005-0000-0000-00008D3A0000}"/>
    <cellStyle name="표준 65 3 3 2 2 3" xfId="14559" xr:uid="{00000000-0005-0000-0000-00008E3A0000}"/>
    <cellStyle name="표준 65 3 3 2 3" xfId="9255" xr:uid="{00000000-0005-0000-0000-00008F3A0000}"/>
    <cellStyle name="표준 65 3 3 2 3 2" xfId="16327" xr:uid="{00000000-0005-0000-0000-0000903A0000}"/>
    <cellStyle name="표준 65 3 3 2 4" xfId="12791" xr:uid="{00000000-0005-0000-0000-0000913A0000}"/>
    <cellStyle name="표준 65 3 3 3" xfId="6555" xr:uid="{00000000-0005-0000-0000-0000923A0000}"/>
    <cellStyle name="표준 65 3 3 3 2" xfId="10139" xr:uid="{00000000-0005-0000-0000-0000933A0000}"/>
    <cellStyle name="표준 65 3 3 3 2 2" xfId="17211" xr:uid="{00000000-0005-0000-0000-0000943A0000}"/>
    <cellStyle name="표준 65 3 3 3 3" xfId="13675" xr:uid="{00000000-0005-0000-0000-0000953A0000}"/>
    <cellStyle name="표준 65 3 3 4" xfId="8371" xr:uid="{00000000-0005-0000-0000-0000963A0000}"/>
    <cellStyle name="표준 65 3 3 4 2" xfId="15443" xr:uid="{00000000-0005-0000-0000-0000973A0000}"/>
    <cellStyle name="표준 65 3 3 5" xfId="11907" xr:uid="{00000000-0005-0000-0000-0000983A0000}"/>
    <cellStyle name="표준 65 3 4" xfId="5083" xr:uid="{00000000-0005-0000-0000-0000993A0000}"/>
    <cellStyle name="표준 65 3 4 2" xfId="5967" xr:uid="{00000000-0005-0000-0000-00009A3A0000}"/>
    <cellStyle name="표준 65 3 4 2 2" xfId="7735" xr:uid="{00000000-0005-0000-0000-00009B3A0000}"/>
    <cellStyle name="표준 65 3 4 2 2 2" xfId="11319" xr:uid="{00000000-0005-0000-0000-00009C3A0000}"/>
    <cellStyle name="표준 65 3 4 2 2 2 2" xfId="18391" xr:uid="{00000000-0005-0000-0000-00009D3A0000}"/>
    <cellStyle name="표준 65 3 4 2 2 3" xfId="14855" xr:uid="{00000000-0005-0000-0000-00009E3A0000}"/>
    <cellStyle name="표준 65 3 4 2 3" xfId="9551" xr:uid="{00000000-0005-0000-0000-00009F3A0000}"/>
    <cellStyle name="표준 65 3 4 2 3 2" xfId="16623" xr:uid="{00000000-0005-0000-0000-0000A03A0000}"/>
    <cellStyle name="표준 65 3 4 2 4" xfId="13087" xr:uid="{00000000-0005-0000-0000-0000A13A0000}"/>
    <cellStyle name="표준 65 3 4 3" xfId="6851" xr:uid="{00000000-0005-0000-0000-0000A23A0000}"/>
    <cellStyle name="표준 65 3 4 3 2" xfId="10435" xr:uid="{00000000-0005-0000-0000-0000A33A0000}"/>
    <cellStyle name="표준 65 3 4 3 2 2" xfId="17507" xr:uid="{00000000-0005-0000-0000-0000A43A0000}"/>
    <cellStyle name="표준 65 3 4 3 3" xfId="13971" xr:uid="{00000000-0005-0000-0000-0000A53A0000}"/>
    <cellStyle name="표준 65 3 4 4" xfId="8667" xr:uid="{00000000-0005-0000-0000-0000A63A0000}"/>
    <cellStyle name="표준 65 3 4 4 2" xfId="15739" xr:uid="{00000000-0005-0000-0000-0000A73A0000}"/>
    <cellStyle name="표준 65 3 4 5" xfId="12203" xr:uid="{00000000-0005-0000-0000-0000A83A0000}"/>
    <cellStyle name="표준 65 3 5" xfId="5377" xr:uid="{00000000-0005-0000-0000-0000A93A0000}"/>
    <cellStyle name="표준 65 3 5 2" xfId="7145" xr:uid="{00000000-0005-0000-0000-0000AA3A0000}"/>
    <cellStyle name="표준 65 3 5 2 2" xfId="10729" xr:uid="{00000000-0005-0000-0000-0000AB3A0000}"/>
    <cellStyle name="표준 65 3 5 2 2 2" xfId="17801" xr:uid="{00000000-0005-0000-0000-0000AC3A0000}"/>
    <cellStyle name="표준 65 3 5 2 3" xfId="14265" xr:uid="{00000000-0005-0000-0000-0000AD3A0000}"/>
    <cellStyle name="표준 65 3 5 3" xfId="8961" xr:uid="{00000000-0005-0000-0000-0000AE3A0000}"/>
    <cellStyle name="표준 65 3 5 3 2" xfId="16033" xr:uid="{00000000-0005-0000-0000-0000AF3A0000}"/>
    <cellStyle name="표준 65 3 5 4" xfId="12497" xr:uid="{00000000-0005-0000-0000-0000B03A0000}"/>
    <cellStyle name="표준 65 3 6" xfId="6261" xr:uid="{00000000-0005-0000-0000-0000B13A0000}"/>
    <cellStyle name="표준 65 3 6 2" xfId="9845" xr:uid="{00000000-0005-0000-0000-0000B23A0000}"/>
    <cellStyle name="표준 65 3 6 2 2" xfId="16917" xr:uid="{00000000-0005-0000-0000-0000B33A0000}"/>
    <cellStyle name="표준 65 3 6 3" xfId="13381" xr:uid="{00000000-0005-0000-0000-0000B43A0000}"/>
    <cellStyle name="표준 65 3 7" xfId="8072" xr:uid="{00000000-0005-0000-0000-0000B53A0000}"/>
    <cellStyle name="표준 65 3 7 2" xfId="15149" xr:uid="{00000000-0005-0000-0000-0000B63A0000}"/>
    <cellStyle name="표준 65 3 8" xfId="11613" xr:uid="{00000000-0005-0000-0000-0000B73A0000}"/>
    <cellStyle name="표준 65 4" xfId="4391" xr:uid="{00000000-0005-0000-0000-0000B83A0000}"/>
    <cellStyle name="표준 65 4 2" xfId="4592" xr:uid="{00000000-0005-0000-0000-0000B93A0000}"/>
    <cellStyle name="표준 65 4 2 2" xfId="4890" xr:uid="{00000000-0005-0000-0000-0000BA3A0000}"/>
    <cellStyle name="표준 65 4 2 2 2" xfId="5774" xr:uid="{00000000-0005-0000-0000-0000BB3A0000}"/>
    <cellStyle name="표준 65 4 2 2 2 2" xfId="7542" xr:uid="{00000000-0005-0000-0000-0000BC3A0000}"/>
    <cellStyle name="표준 65 4 2 2 2 2 2" xfId="11126" xr:uid="{00000000-0005-0000-0000-0000BD3A0000}"/>
    <cellStyle name="표준 65 4 2 2 2 2 2 2" xfId="18198" xr:uid="{00000000-0005-0000-0000-0000BE3A0000}"/>
    <cellStyle name="표준 65 4 2 2 2 2 3" xfId="14662" xr:uid="{00000000-0005-0000-0000-0000BF3A0000}"/>
    <cellStyle name="표준 65 4 2 2 2 3" xfId="9358" xr:uid="{00000000-0005-0000-0000-0000C03A0000}"/>
    <cellStyle name="표준 65 4 2 2 2 3 2" xfId="16430" xr:uid="{00000000-0005-0000-0000-0000C13A0000}"/>
    <cellStyle name="표준 65 4 2 2 2 4" xfId="12894" xr:uid="{00000000-0005-0000-0000-0000C23A0000}"/>
    <cellStyle name="표준 65 4 2 2 3" xfId="6658" xr:uid="{00000000-0005-0000-0000-0000C33A0000}"/>
    <cellStyle name="표준 65 4 2 2 3 2" xfId="10242" xr:uid="{00000000-0005-0000-0000-0000C43A0000}"/>
    <cellStyle name="표준 65 4 2 2 3 2 2" xfId="17314" xr:uid="{00000000-0005-0000-0000-0000C53A0000}"/>
    <cellStyle name="표준 65 4 2 2 3 3" xfId="13778" xr:uid="{00000000-0005-0000-0000-0000C63A0000}"/>
    <cellStyle name="표준 65 4 2 2 4" xfId="8474" xr:uid="{00000000-0005-0000-0000-0000C73A0000}"/>
    <cellStyle name="표준 65 4 2 2 4 2" xfId="15546" xr:uid="{00000000-0005-0000-0000-0000C83A0000}"/>
    <cellStyle name="표준 65 4 2 2 5" xfId="12010" xr:uid="{00000000-0005-0000-0000-0000C93A0000}"/>
    <cellStyle name="표준 65 4 2 3" xfId="5186" xr:uid="{00000000-0005-0000-0000-0000CA3A0000}"/>
    <cellStyle name="표준 65 4 2 3 2" xfId="6070" xr:uid="{00000000-0005-0000-0000-0000CB3A0000}"/>
    <cellStyle name="표준 65 4 2 3 2 2" xfId="7838" xr:uid="{00000000-0005-0000-0000-0000CC3A0000}"/>
    <cellStyle name="표준 65 4 2 3 2 2 2" xfId="11422" xr:uid="{00000000-0005-0000-0000-0000CD3A0000}"/>
    <cellStyle name="표준 65 4 2 3 2 2 2 2" xfId="18494" xr:uid="{00000000-0005-0000-0000-0000CE3A0000}"/>
    <cellStyle name="표준 65 4 2 3 2 2 3" xfId="14958" xr:uid="{00000000-0005-0000-0000-0000CF3A0000}"/>
    <cellStyle name="표준 65 4 2 3 2 3" xfId="9654" xr:uid="{00000000-0005-0000-0000-0000D03A0000}"/>
    <cellStyle name="표준 65 4 2 3 2 3 2" xfId="16726" xr:uid="{00000000-0005-0000-0000-0000D13A0000}"/>
    <cellStyle name="표준 65 4 2 3 2 4" xfId="13190" xr:uid="{00000000-0005-0000-0000-0000D23A0000}"/>
    <cellStyle name="표준 65 4 2 3 3" xfId="6954" xr:uid="{00000000-0005-0000-0000-0000D33A0000}"/>
    <cellStyle name="표준 65 4 2 3 3 2" xfId="10538" xr:uid="{00000000-0005-0000-0000-0000D43A0000}"/>
    <cellStyle name="표준 65 4 2 3 3 2 2" xfId="17610" xr:uid="{00000000-0005-0000-0000-0000D53A0000}"/>
    <cellStyle name="표준 65 4 2 3 3 3" xfId="14074" xr:uid="{00000000-0005-0000-0000-0000D63A0000}"/>
    <cellStyle name="표준 65 4 2 3 4" xfId="8770" xr:uid="{00000000-0005-0000-0000-0000D73A0000}"/>
    <cellStyle name="표준 65 4 2 3 4 2" xfId="15842" xr:uid="{00000000-0005-0000-0000-0000D83A0000}"/>
    <cellStyle name="표준 65 4 2 3 5" xfId="12306" xr:uid="{00000000-0005-0000-0000-0000D93A0000}"/>
    <cellStyle name="표준 65 4 2 4" xfId="5480" xr:uid="{00000000-0005-0000-0000-0000DA3A0000}"/>
    <cellStyle name="표준 65 4 2 4 2" xfId="7248" xr:uid="{00000000-0005-0000-0000-0000DB3A0000}"/>
    <cellStyle name="표준 65 4 2 4 2 2" xfId="10832" xr:uid="{00000000-0005-0000-0000-0000DC3A0000}"/>
    <cellStyle name="표준 65 4 2 4 2 2 2" xfId="17904" xr:uid="{00000000-0005-0000-0000-0000DD3A0000}"/>
    <cellStyle name="표준 65 4 2 4 2 3" xfId="14368" xr:uid="{00000000-0005-0000-0000-0000DE3A0000}"/>
    <cellStyle name="표준 65 4 2 4 3" xfId="9064" xr:uid="{00000000-0005-0000-0000-0000DF3A0000}"/>
    <cellStyle name="표준 65 4 2 4 3 2" xfId="16136" xr:uid="{00000000-0005-0000-0000-0000E03A0000}"/>
    <cellStyle name="표준 65 4 2 4 4" xfId="12600" xr:uid="{00000000-0005-0000-0000-0000E13A0000}"/>
    <cellStyle name="표준 65 4 2 5" xfId="6364" xr:uid="{00000000-0005-0000-0000-0000E23A0000}"/>
    <cellStyle name="표준 65 4 2 5 2" xfId="9948" xr:uid="{00000000-0005-0000-0000-0000E33A0000}"/>
    <cellStyle name="표준 65 4 2 5 2 2" xfId="17020" xr:uid="{00000000-0005-0000-0000-0000E43A0000}"/>
    <cellStyle name="표준 65 4 2 5 3" xfId="13484" xr:uid="{00000000-0005-0000-0000-0000E53A0000}"/>
    <cellStyle name="표준 65 4 2 6" xfId="8180" xr:uid="{00000000-0005-0000-0000-0000E63A0000}"/>
    <cellStyle name="표준 65 4 2 6 2" xfId="15252" xr:uid="{00000000-0005-0000-0000-0000E73A0000}"/>
    <cellStyle name="표준 65 4 2 7" xfId="11716" xr:uid="{00000000-0005-0000-0000-0000E83A0000}"/>
    <cellStyle name="표준 65 4 3" xfId="4806" xr:uid="{00000000-0005-0000-0000-0000E93A0000}"/>
    <cellStyle name="표준 65 4 3 2" xfId="5690" xr:uid="{00000000-0005-0000-0000-0000EA3A0000}"/>
    <cellStyle name="표준 65 4 3 2 2" xfId="7458" xr:uid="{00000000-0005-0000-0000-0000EB3A0000}"/>
    <cellStyle name="표준 65 4 3 2 2 2" xfId="11042" xr:uid="{00000000-0005-0000-0000-0000EC3A0000}"/>
    <cellStyle name="표준 65 4 3 2 2 2 2" xfId="18114" xr:uid="{00000000-0005-0000-0000-0000ED3A0000}"/>
    <cellStyle name="표준 65 4 3 2 2 3" xfId="14578" xr:uid="{00000000-0005-0000-0000-0000EE3A0000}"/>
    <cellStyle name="표준 65 4 3 2 3" xfId="9274" xr:uid="{00000000-0005-0000-0000-0000EF3A0000}"/>
    <cellStyle name="표준 65 4 3 2 3 2" xfId="16346" xr:uid="{00000000-0005-0000-0000-0000F03A0000}"/>
    <cellStyle name="표준 65 4 3 2 4" xfId="12810" xr:uid="{00000000-0005-0000-0000-0000F13A0000}"/>
    <cellStyle name="표준 65 4 3 3" xfId="6574" xr:uid="{00000000-0005-0000-0000-0000F23A0000}"/>
    <cellStyle name="표준 65 4 3 3 2" xfId="10158" xr:uid="{00000000-0005-0000-0000-0000F33A0000}"/>
    <cellStyle name="표준 65 4 3 3 2 2" xfId="17230" xr:uid="{00000000-0005-0000-0000-0000F43A0000}"/>
    <cellStyle name="표준 65 4 3 3 3" xfId="13694" xr:uid="{00000000-0005-0000-0000-0000F53A0000}"/>
    <cellStyle name="표준 65 4 3 4" xfId="8390" xr:uid="{00000000-0005-0000-0000-0000F63A0000}"/>
    <cellStyle name="표준 65 4 3 4 2" xfId="15462" xr:uid="{00000000-0005-0000-0000-0000F73A0000}"/>
    <cellStyle name="표준 65 4 3 5" xfId="11926" xr:uid="{00000000-0005-0000-0000-0000F83A0000}"/>
    <cellStyle name="표준 65 4 4" xfId="5102" xr:uid="{00000000-0005-0000-0000-0000F93A0000}"/>
    <cellStyle name="표준 65 4 4 2" xfId="5986" xr:uid="{00000000-0005-0000-0000-0000FA3A0000}"/>
    <cellStyle name="표준 65 4 4 2 2" xfId="7754" xr:uid="{00000000-0005-0000-0000-0000FB3A0000}"/>
    <cellStyle name="표준 65 4 4 2 2 2" xfId="11338" xr:uid="{00000000-0005-0000-0000-0000FC3A0000}"/>
    <cellStyle name="표준 65 4 4 2 2 2 2" xfId="18410" xr:uid="{00000000-0005-0000-0000-0000FD3A0000}"/>
    <cellStyle name="표준 65 4 4 2 2 3" xfId="14874" xr:uid="{00000000-0005-0000-0000-0000FE3A0000}"/>
    <cellStyle name="표준 65 4 4 2 3" xfId="9570" xr:uid="{00000000-0005-0000-0000-0000FF3A0000}"/>
    <cellStyle name="표준 65 4 4 2 3 2" xfId="16642" xr:uid="{00000000-0005-0000-0000-0000003B0000}"/>
    <cellStyle name="표준 65 4 4 2 4" xfId="13106" xr:uid="{00000000-0005-0000-0000-0000013B0000}"/>
    <cellStyle name="표준 65 4 4 3" xfId="6870" xr:uid="{00000000-0005-0000-0000-0000023B0000}"/>
    <cellStyle name="표준 65 4 4 3 2" xfId="10454" xr:uid="{00000000-0005-0000-0000-0000033B0000}"/>
    <cellStyle name="표준 65 4 4 3 2 2" xfId="17526" xr:uid="{00000000-0005-0000-0000-0000043B0000}"/>
    <cellStyle name="표준 65 4 4 3 3" xfId="13990" xr:uid="{00000000-0005-0000-0000-0000053B0000}"/>
    <cellStyle name="표준 65 4 4 4" xfId="8686" xr:uid="{00000000-0005-0000-0000-0000063B0000}"/>
    <cellStyle name="표준 65 4 4 4 2" xfId="15758" xr:uid="{00000000-0005-0000-0000-0000073B0000}"/>
    <cellStyle name="표준 65 4 4 5" xfId="12222" xr:uid="{00000000-0005-0000-0000-0000083B0000}"/>
    <cellStyle name="표준 65 4 5" xfId="5396" xr:uid="{00000000-0005-0000-0000-0000093B0000}"/>
    <cellStyle name="표준 65 4 5 2" xfId="7164" xr:uid="{00000000-0005-0000-0000-00000A3B0000}"/>
    <cellStyle name="표준 65 4 5 2 2" xfId="10748" xr:uid="{00000000-0005-0000-0000-00000B3B0000}"/>
    <cellStyle name="표준 65 4 5 2 2 2" xfId="17820" xr:uid="{00000000-0005-0000-0000-00000C3B0000}"/>
    <cellStyle name="표준 65 4 5 2 3" xfId="14284" xr:uid="{00000000-0005-0000-0000-00000D3B0000}"/>
    <cellStyle name="표준 65 4 5 3" xfId="8980" xr:uid="{00000000-0005-0000-0000-00000E3B0000}"/>
    <cellStyle name="표준 65 4 5 3 2" xfId="16052" xr:uid="{00000000-0005-0000-0000-00000F3B0000}"/>
    <cellStyle name="표준 65 4 5 4" xfId="12516" xr:uid="{00000000-0005-0000-0000-0000103B0000}"/>
    <cellStyle name="표준 65 4 6" xfId="6280" xr:uid="{00000000-0005-0000-0000-0000113B0000}"/>
    <cellStyle name="표준 65 4 6 2" xfId="9864" xr:uid="{00000000-0005-0000-0000-0000123B0000}"/>
    <cellStyle name="표준 65 4 6 2 2" xfId="16936" xr:uid="{00000000-0005-0000-0000-0000133B0000}"/>
    <cellStyle name="표준 65 4 6 3" xfId="13400" xr:uid="{00000000-0005-0000-0000-0000143B0000}"/>
    <cellStyle name="표준 65 4 7" xfId="8091" xr:uid="{00000000-0005-0000-0000-0000153B0000}"/>
    <cellStyle name="표준 65 4 7 2" xfId="15168" xr:uid="{00000000-0005-0000-0000-0000163B0000}"/>
    <cellStyle name="표준 65 4 8" xfId="11632" xr:uid="{00000000-0005-0000-0000-0000173B0000}"/>
    <cellStyle name="표준 65 5" xfId="4397" xr:uid="{00000000-0005-0000-0000-0000183B0000}"/>
    <cellStyle name="표준 65 5 2" xfId="4598" xr:uid="{00000000-0005-0000-0000-0000193B0000}"/>
    <cellStyle name="표준 65 5 2 2" xfId="4896" xr:uid="{00000000-0005-0000-0000-00001A3B0000}"/>
    <cellStyle name="표준 65 5 2 2 2" xfId="5780" xr:uid="{00000000-0005-0000-0000-00001B3B0000}"/>
    <cellStyle name="표준 65 5 2 2 2 2" xfId="7548" xr:uid="{00000000-0005-0000-0000-00001C3B0000}"/>
    <cellStyle name="표준 65 5 2 2 2 2 2" xfId="11132" xr:uid="{00000000-0005-0000-0000-00001D3B0000}"/>
    <cellStyle name="표준 65 5 2 2 2 2 2 2" xfId="18204" xr:uid="{00000000-0005-0000-0000-00001E3B0000}"/>
    <cellStyle name="표준 65 5 2 2 2 2 3" xfId="14668" xr:uid="{00000000-0005-0000-0000-00001F3B0000}"/>
    <cellStyle name="표준 65 5 2 2 2 3" xfId="9364" xr:uid="{00000000-0005-0000-0000-0000203B0000}"/>
    <cellStyle name="표준 65 5 2 2 2 3 2" xfId="16436" xr:uid="{00000000-0005-0000-0000-0000213B0000}"/>
    <cellStyle name="표준 65 5 2 2 2 4" xfId="12900" xr:uid="{00000000-0005-0000-0000-0000223B0000}"/>
    <cellStyle name="표준 65 5 2 2 3" xfId="6664" xr:uid="{00000000-0005-0000-0000-0000233B0000}"/>
    <cellStyle name="표준 65 5 2 2 3 2" xfId="10248" xr:uid="{00000000-0005-0000-0000-0000243B0000}"/>
    <cellStyle name="표준 65 5 2 2 3 2 2" xfId="17320" xr:uid="{00000000-0005-0000-0000-0000253B0000}"/>
    <cellStyle name="표준 65 5 2 2 3 3" xfId="13784" xr:uid="{00000000-0005-0000-0000-0000263B0000}"/>
    <cellStyle name="표준 65 5 2 2 4" xfId="8480" xr:uid="{00000000-0005-0000-0000-0000273B0000}"/>
    <cellStyle name="표준 65 5 2 2 4 2" xfId="15552" xr:uid="{00000000-0005-0000-0000-0000283B0000}"/>
    <cellStyle name="표준 65 5 2 2 5" xfId="12016" xr:uid="{00000000-0005-0000-0000-0000293B0000}"/>
    <cellStyle name="표준 65 5 2 3" xfId="5192" xr:uid="{00000000-0005-0000-0000-00002A3B0000}"/>
    <cellStyle name="표준 65 5 2 3 2" xfId="6076" xr:uid="{00000000-0005-0000-0000-00002B3B0000}"/>
    <cellStyle name="표준 65 5 2 3 2 2" xfId="7844" xr:uid="{00000000-0005-0000-0000-00002C3B0000}"/>
    <cellStyle name="표준 65 5 2 3 2 2 2" xfId="11428" xr:uid="{00000000-0005-0000-0000-00002D3B0000}"/>
    <cellStyle name="표준 65 5 2 3 2 2 2 2" xfId="18500" xr:uid="{00000000-0005-0000-0000-00002E3B0000}"/>
    <cellStyle name="표준 65 5 2 3 2 2 3" xfId="14964" xr:uid="{00000000-0005-0000-0000-00002F3B0000}"/>
    <cellStyle name="표준 65 5 2 3 2 3" xfId="9660" xr:uid="{00000000-0005-0000-0000-0000303B0000}"/>
    <cellStyle name="표준 65 5 2 3 2 3 2" xfId="16732" xr:uid="{00000000-0005-0000-0000-0000313B0000}"/>
    <cellStyle name="표준 65 5 2 3 2 4" xfId="13196" xr:uid="{00000000-0005-0000-0000-0000323B0000}"/>
    <cellStyle name="표준 65 5 2 3 3" xfId="6960" xr:uid="{00000000-0005-0000-0000-0000333B0000}"/>
    <cellStyle name="표준 65 5 2 3 3 2" xfId="10544" xr:uid="{00000000-0005-0000-0000-0000343B0000}"/>
    <cellStyle name="표준 65 5 2 3 3 2 2" xfId="17616" xr:uid="{00000000-0005-0000-0000-0000353B0000}"/>
    <cellStyle name="표준 65 5 2 3 3 3" xfId="14080" xr:uid="{00000000-0005-0000-0000-0000363B0000}"/>
    <cellStyle name="표준 65 5 2 3 4" xfId="8776" xr:uid="{00000000-0005-0000-0000-0000373B0000}"/>
    <cellStyle name="표준 65 5 2 3 4 2" xfId="15848" xr:uid="{00000000-0005-0000-0000-0000383B0000}"/>
    <cellStyle name="표준 65 5 2 3 5" xfId="12312" xr:uid="{00000000-0005-0000-0000-0000393B0000}"/>
    <cellStyle name="표준 65 5 2 4" xfId="5486" xr:uid="{00000000-0005-0000-0000-00003A3B0000}"/>
    <cellStyle name="표준 65 5 2 4 2" xfId="7254" xr:uid="{00000000-0005-0000-0000-00003B3B0000}"/>
    <cellStyle name="표준 65 5 2 4 2 2" xfId="10838" xr:uid="{00000000-0005-0000-0000-00003C3B0000}"/>
    <cellStyle name="표준 65 5 2 4 2 2 2" xfId="17910" xr:uid="{00000000-0005-0000-0000-00003D3B0000}"/>
    <cellStyle name="표준 65 5 2 4 2 3" xfId="14374" xr:uid="{00000000-0005-0000-0000-00003E3B0000}"/>
    <cellStyle name="표준 65 5 2 4 3" xfId="9070" xr:uid="{00000000-0005-0000-0000-00003F3B0000}"/>
    <cellStyle name="표준 65 5 2 4 3 2" xfId="16142" xr:uid="{00000000-0005-0000-0000-0000403B0000}"/>
    <cellStyle name="표준 65 5 2 4 4" xfId="12606" xr:uid="{00000000-0005-0000-0000-0000413B0000}"/>
    <cellStyle name="표준 65 5 2 5" xfId="6370" xr:uid="{00000000-0005-0000-0000-0000423B0000}"/>
    <cellStyle name="표준 65 5 2 5 2" xfId="9954" xr:uid="{00000000-0005-0000-0000-0000433B0000}"/>
    <cellStyle name="표준 65 5 2 5 2 2" xfId="17026" xr:uid="{00000000-0005-0000-0000-0000443B0000}"/>
    <cellStyle name="표준 65 5 2 5 3" xfId="13490" xr:uid="{00000000-0005-0000-0000-0000453B0000}"/>
    <cellStyle name="표준 65 5 2 6" xfId="8186" xr:uid="{00000000-0005-0000-0000-0000463B0000}"/>
    <cellStyle name="표준 65 5 2 6 2" xfId="15258" xr:uid="{00000000-0005-0000-0000-0000473B0000}"/>
    <cellStyle name="표준 65 5 2 7" xfId="11722" xr:uid="{00000000-0005-0000-0000-0000483B0000}"/>
    <cellStyle name="표준 65 5 3" xfId="4812" xr:uid="{00000000-0005-0000-0000-0000493B0000}"/>
    <cellStyle name="표준 65 5 3 2" xfId="5696" xr:uid="{00000000-0005-0000-0000-00004A3B0000}"/>
    <cellStyle name="표준 65 5 3 2 2" xfId="7464" xr:uid="{00000000-0005-0000-0000-00004B3B0000}"/>
    <cellStyle name="표준 65 5 3 2 2 2" xfId="11048" xr:uid="{00000000-0005-0000-0000-00004C3B0000}"/>
    <cellStyle name="표준 65 5 3 2 2 2 2" xfId="18120" xr:uid="{00000000-0005-0000-0000-00004D3B0000}"/>
    <cellStyle name="표준 65 5 3 2 2 3" xfId="14584" xr:uid="{00000000-0005-0000-0000-00004E3B0000}"/>
    <cellStyle name="표준 65 5 3 2 3" xfId="9280" xr:uid="{00000000-0005-0000-0000-00004F3B0000}"/>
    <cellStyle name="표준 65 5 3 2 3 2" xfId="16352" xr:uid="{00000000-0005-0000-0000-0000503B0000}"/>
    <cellStyle name="표준 65 5 3 2 4" xfId="12816" xr:uid="{00000000-0005-0000-0000-0000513B0000}"/>
    <cellStyle name="표준 65 5 3 3" xfId="6580" xr:uid="{00000000-0005-0000-0000-0000523B0000}"/>
    <cellStyle name="표준 65 5 3 3 2" xfId="10164" xr:uid="{00000000-0005-0000-0000-0000533B0000}"/>
    <cellStyle name="표준 65 5 3 3 2 2" xfId="17236" xr:uid="{00000000-0005-0000-0000-0000543B0000}"/>
    <cellStyle name="표준 65 5 3 3 3" xfId="13700" xr:uid="{00000000-0005-0000-0000-0000553B0000}"/>
    <cellStyle name="표준 65 5 3 4" xfId="8396" xr:uid="{00000000-0005-0000-0000-0000563B0000}"/>
    <cellStyle name="표준 65 5 3 4 2" xfId="15468" xr:uid="{00000000-0005-0000-0000-0000573B0000}"/>
    <cellStyle name="표준 65 5 3 5" xfId="11932" xr:uid="{00000000-0005-0000-0000-0000583B0000}"/>
    <cellStyle name="표준 65 5 4" xfId="5108" xr:uid="{00000000-0005-0000-0000-0000593B0000}"/>
    <cellStyle name="표준 65 5 4 2" xfId="5992" xr:uid="{00000000-0005-0000-0000-00005A3B0000}"/>
    <cellStyle name="표준 65 5 4 2 2" xfId="7760" xr:uid="{00000000-0005-0000-0000-00005B3B0000}"/>
    <cellStyle name="표준 65 5 4 2 2 2" xfId="11344" xr:uid="{00000000-0005-0000-0000-00005C3B0000}"/>
    <cellStyle name="표준 65 5 4 2 2 2 2" xfId="18416" xr:uid="{00000000-0005-0000-0000-00005D3B0000}"/>
    <cellStyle name="표준 65 5 4 2 2 3" xfId="14880" xr:uid="{00000000-0005-0000-0000-00005E3B0000}"/>
    <cellStyle name="표준 65 5 4 2 3" xfId="9576" xr:uid="{00000000-0005-0000-0000-00005F3B0000}"/>
    <cellStyle name="표준 65 5 4 2 3 2" xfId="16648" xr:uid="{00000000-0005-0000-0000-0000603B0000}"/>
    <cellStyle name="표준 65 5 4 2 4" xfId="13112" xr:uid="{00000000-0005-0000-0000-0000613B0000}"/>
    <cellStyle name="표준 65 5 4 3" xfId="6876" xr:uid="{00000000-0005-0000-0000-0000623B0000}"/>
    <cellStyle name="표준 65 5 4 3 2" xfId="10460" xr:uid="{00000000-0005-0000-0000-0000633B0000}"/>
    <cellStyle name="표준 65 5 4 3 2 2" xfId="17532" xr:uid="{00000000-0005-0000-0000-0000643B0000}"/>
    <cellStyle name="표준 65 5 4 3 3" xfId="13996" xr:uid="{00000000-0005-0000-0000-0000653B0000}"/>
    <cellStyle name="표준 65 5 4 4" xfId="8692" xr:uid="{00000000-0005-0000-0000-0000663B0000}"/>
    <cellStyle name="표준 65 5 4 4 2" xfId="15764" xr:uid="{00000000-0005-0000-0000-0000673B0000}"/>
    <cellStyle name="표준 65 5 4 5" xfId="12228" xr:uid="{00000000-0005-0000-0000-0000683B0000}"/>
    <cellStyle name="표준 65 5 5" xfId="5402" xr:uid="{00000000-0005-0000-0000-0000693B0000}"/>
    <cellStyle name="표준 65 5 5 2" xfId="7170" xr:uid="{00000000-0005-0000-0000-00006A3B0000}"/>
    <cellStyle name="표준 65 5 5 2 2" xfId="10754" xr:uid="{00000000-0005-0000-0000-00006B3B0000}"/>
    <cellStyle name="표준 65 5 5 2 2 2" xfId="17826" xr:uid="{00000000-0005-0000-0000-00006C3B0000}"/>
    <cellStyle name="표준 65 5 5 2 3" xfId="14290" xr:uid="{00000000-0005-0000-0000-00006D3B0000}"/>
    <cellStyle name="표준 65 5 5 3" xfId="8986" xr:uid="{00000000-0005-0000-0000-00006E3B0000}"/>
    <cellStyle name="표준 65 5 5 3 2" xfId="16058" xr:uid="{00000000-0005-0000-0000-00006F3B0000}"/>
    <cellStyle name="표준 65 5 5 4" xfId="12522" xr:uid="{00000000-0005-0000-0000-0000703B0000}"/>
    <cellStyle name="표준 65 5 6" xfId="6286" xr:uid="{00000000-0005-0000-0000-0000713B0000}"/>
    <cellStyle name="표준 65 5 6 2" xfId="9870" xr:uid="{00000000-0005-0000-0000-0000723B0000}"/>
    <cellStyle name="표준 65 5 6 2 2" xfId="16942" xr:uid="{00000000-0005-0000-0000-0000733B0000}"/>
    <cellStyle name="표준 65 5 6 3" xfId="13406" xr:uid="{00000000-0005-0000-0000-0000743B0000}"/>
    <cellStyle name="표준 65 5 7" xfId="8097" xr:uid="{00000000-0005-0000-0000-0000753B0000}"/>
    <cellStyle name="표준 65 5 7 2" xfId="15174" xr:uid="{00000000-0005-0000-0000-0000763B0000}"/>
    <cellStyle name="표준 65 5 8" xfId="11638" xr:uid="{00000000-0005-0000-0000-0000773B0000}"/>
    <cellStyle name="표준 65 6" xfId="4394" xr:uid="{00000000-0005-0000-0000-0000783B0000}"/>
    <cellStyle name="표준 65 6 2" xfId="4595" xr:uid="{00000000-0005-0000-0000-0000793B0000}"/>
    <cellStyle name="표준 65 6 2 2" xfId="4893" xr:uid="{00000000-0005-0000-0000-00007A3B0000}"/>
    <cellStyle name="표준 65 6 2 2 2" xfId="5777" xr:uid="{00000000-0005-0000-0000-00007B3B0000}"/>
    <cellStyle name="표준 65 6 2 2 2 2" xfId="7545" xr:uid="{00000000-0005-0000-0000-00007C3B0000}"/>
    <cellStyle name="표준 65 6 2 2 2 2 2" xfId="11129" xr:uid="{00000000-0005-0000-0000-00007D3B0000}"/>
    <cellStyle name="표준 65 6 2 2 2 2 2 2" xfId="18201" xr:uid="{00000000-0005-0000-0000-00007E3B0000}"/>
    <cellStyle name="표준 65 6 2 2 2 2 3" xfId="14665" xr:uid="{00000000-0005-0000-0000-00007F3B0000}"/>
    <cellStyle name="표준 65 6 2 2 2 3" xfId="9361" xr:uid="{00000000-0005-0000-0000-0000803B0000}"/>
    <cellStyle name="표준 65 6 2 2 2 3 2" xfId="16433" xr:uid="{00000000-0005-0000-0000-0000813B0000}"/>
    <cellStyle name="표준 65 6 2 2 2 4" xfId="12897" xr:uid="{00000000-0005-0000-0000-0000823B0000}"/>
    <cellStyle name="표준 65 6 2 2 3" xfId="6661" xr:uid="{00000000-0005-0000-0000-0000833B0000}"/>
    <cellStyle name="표준 65 6 2 2 3 2" xfId="10245" xr:uid="{00000000-0005-0000-0000-0000843B0000}"/>
    <cellStyle name="표준 65 6 2 2 3 2 2" xfId="17317" xr:uid="{00000000-0005-0000-0000-0000853B0000}"/>
    <cellStyle name="표준 65 6 2 2 3 3" xfId="13781" xr:uid="{00000000-0005-0000-0000-0000863B0000}"/>
    <cellStyle name="표준 65 6 2 2 4" xfId="8477" xr:uid="{00000000-0005-0000-0000-0000873B0000}"/>
    <cellStyle name="표준 65 6 2 2 4 2" xfId="15549" xr:uid="{00000000-0005-0000-0000-0000883B0000}"/>
    <cellStyle name="표준 65 6 2 2 5" xfId="12013" xr:uid="{00000000-0005-0000-0000-0000893B0000}"/>
    <cellStyle name="표준 65 6 2 3" xfId="5189" xr:uid="{00000000-0005-0000-0000-00008A3B0000}"/>
    <cellStyle name="표준 65 6 2 3 2" xfId="6073" xr:uid="{00000000-0005-0000-0000-00008B3B0000}"/>
    <cellStyle name="표준 65 6 2 3 2 2" xfId="7841" xr:uid="{00000000-0005-0000-0000-00008C3B0000}"/>
    <cellStyle name="표준 65 6 2 3 2 2 2" xfId="11425" xr:uid="{00000000-0005-0000-0000-00008D3B0000}"/>
    <cellStyle name="표준 65 6 2 3 2 2 2 2" xfId="18497" xr:uid="{00000000-0005-0000-0000-00008E3B0000}"/>
    <cellStyle name="표준 65 6 2 3 2 2 3" xfId="14961" xr:uid="{00000000-0005-0000-0000-00008F3B0000}"/>
    <cellStyle name="표준 65 6 2 3 2 3" xfId="9657" xr:uid="{00000000-0005-0000-0000-0000903B0000}"/>
    <cellStyle name="표준 65 6 2 3 2 3 2" xfId="16729" xr:uid="{00000000-0005-0000-0000-0000913B0000}"/>
    <cellStyle name="표준 65 6 2 3 2 4" xfId="13193" xr:uid="{00000000-0005-0000-0000-0000923B0000}"/>
    <cellStyle name="표준 65 6 2 3 3" xfId="6957" xr:uid="{00000000-0005-0000-0000-0000933B0000}"/>
    <cellStyle name="표준 65 6 2 3 3 2" xfId="10541" xr:uid="{00000000-0005-0000-0000-0000943B0000}"/>
    <cellStyle name="표준 65 6 2 3 3 2 2" xfId="17613" xr:uid="{00000000-0005-0000-0000-0000953B0000}"/>
    <cellStyle name="표준 65 6 2 3 3 3" xfId="14077" xr:uid="{00000000-0005-0000-0000-0000963B0000}"/>
    <cellStyle name="표준 65 6 2 3 4" xfId="8773" xr:uid="{00000000-0005-0000-0000-0000973B0000}"/>
    <cellStyle name="표준 65 6 2 3 4 2" xfId="15845" xr:uid="{00000000-0005-0000-0000-0000983B0000}"/>
    <cellStyle name="표준 65 6 2 3 5" xfId="12309" xr:uid="{00000000-0005-0000-0000-0000993B0000}"/>
    <cellStyle name="표준 65 6 2 4" xfId="5483" xr:uid="{00000000-0005-0000-0000-00009A3B0000}"/>
    <cellStyle name="표준 65 6 2 4 2" xfId="7251" xr:uid="{00000000-0005-0000-0000-00009B3B0000}"/>
    <cellStyle name="표준 65 6 2 4 2 2" xfId="10835" xr:uid="{00000000-0005-0000-0000-00009C3B0000}"/>
    <cellStyle name="표준 65 6 2 4 2 2 2" xfId="17907" xr:uid="{00000000-0005-0000-0000-00009D3B0000}"/>
    <cellStyle name="표준 65 6 2 4 2 3" xfId="14371" xr:uid="{00000000-0005-0000-0000-00009E3B0000}"/>
    <cellStyle name="표준 65 6 2 4 3" xfId="9067" xr:uid="{00000000-0005-0000-0000-00009F3B0000}"/>
    <cellStyle name="표준 65 6 2 4 3 2" xfId="16139" xr:uid="{00000000-0005-0000-0000-0000A03B0000}"/>
    <cellStyle name="표준 65 6 2 4 4" xfId="12603" xr:uid="{00000000-0005-0000-0000-0000A13B0000}"/>
    <cellStyle name="표준 65 6 2 5" xfId="6367" xr:uid="{00000000-0005-0000-0000-0000A23B0000}"/>
    <cellStyle name="표준 65 6 2 5 2" xfId="9951" xr:uid="{00000000-0005-0000-0000-0000A33B0000}"/>
    <cellStyle name="표준 65 6 2 5 2 2" xfId="17023" xr:uid="{00000000-0005-0000-0000-0000A43B0000}"/>
    <cellStyle name="표준 65 6 2 5 3" xfId="13487" xr:uid="{00000000-0005-0000-0000-0000A53B0000}"/>
    <cellStyle name="표준 65 6 2 6" xfId="8183" xr:uid="{00000000-0005-0000-0000-0000A63B0000}"/>
    <cellStyle name="표준 65 6 2 6 2" xfId="15255" xr:uid="{00000000-0005-0000-0000-0000A73B0000}"/>
    <cellStyle name="표준 65 6 2 7" xfId="11719" xr:uid="{00000000-0005-0000-0000-0000A83B0000}"/>
    <cellStyle name="표준 65 6 3" xfId="4809" xr:uid="{00000000-0005-0000-0000-0000A93B0000}"/>
    <cellStyle name="표준 65 6 3 2" xfId="5693" xr:uid="{00000000-0005-0000-0000-0000AA3B0000}"/>
    <cellStyle name="표준 65 6 3 2 2" xfId="7461" xr:uid="{00000000-0005-0000-0000-0000AB3B0000}"/>
    <cellStyle name="표준 65 6 3 2 2 2" xfId="11045" xr:uid="{00000000-0005-0000-0000-0000AC3B0000}"/>
    <cellStyle name="표준 65 6 3 2 2 2 2" xfId="18117" xr:uid="{00000000-0005-0000-0000-0000AD3B0000}"/>
    <cellStyle name="표준 65 6 3 2 2 3" xfId="14581" xr:uid="{00000000-0005-0000-0000-0000AE3B0000}"/>
    <cellStyle name="표준 65 6 3 2 3" xfId="9277" xr:uid="{00000000-0005-0000-0000-0000AF3B0000}"/>
    <cellStyle name="표준 65 6 3 2 3 2" xfId="16349" xr:uid="{00000000-0005-0000-0000-0000B03B0000}"/>
    <cellStyle name="표준 65 6 3 2 4" xfId="12813" xr:uid="{00000000-0005-0000-0000-0000B13B0000}"/>
    <cellStyle name="표준 65 6 3 3" xfId="6577" xr:uid="{00000000-0005-0000-0000-0000B23B0000}"/>
    <cellStyle name="표준 65 6 3 3 2" xfId="10161" xr:uid="{00000000-0005-0000-0000-0000B33B0000}"/>
    <cellStyle name="표준 65 6 3 3 2 2" xfId="17233" xr:uid="{00000000-0005-0000-0000-0000B43B0000}"/>
    <cellStyle name="표준 65 6 3 3 3" xfId="13697" xr:uid="{00000000-0005-0000-0000-0000B53B0000}"/>
    <cellStyle name="표준 65 6 3 4" xfId="8393" xr:uid="{00000000-0005-0000-0000-0000B63B0000}"/>
    <cellStyle name="표준 65 6 3 4 2" xfId="15465" xr:uid="{00000000-0005-0000-0000-0000B73B0000}"/>
    <cellStyle name="표준 65 6 3 5" xfId="11929" xr:uid="{00000000-0005-0000-0000-0000B83B0000}"/>
    <cellStyle name="표준 65 6 4" xfId="5105" xr:uid="{00000000-0005-0000-0000-0000B93B0000}"/>
    <cellStyle name="표준 65 6 4 2" xfId="5989" xr:uid="{00000000-0005-0000-0000-0000BA3B0000}"/>
    <cellStyle name="표준 65 6 4 2 2" xfId="7757" xr:uid="{00000000-0005-0000-0000-0000BB3B0000}"/>
    <cellStyle name="표준 65 6 4 2 2 2" xfId="11341" xr:uid="{00000000-0005-0000-0000-0000BC3B0000}"/>
    <cellStyle name="표준 65 6 4 2 2 2 2" xfId="18413" xr:uid="{00000000-0005-0000-0000-0000BD3B0000}"/>
    <cellStyle name="표준 65 6 4 2 2 3" xfId="14877" xr:uid="{00000000-0005-0000-0000-0000BE3B0000}"/>
    <cellStyle name="표준 65 6 4 2 3" xfId="9573" xr:uid="{00000000-0005-0000-0000-0000BF3B0000}"/>
    <cellStyle name="표준 65 6 4 2 3 2" xfId="16645" xr:uid="{00000000-0005-0000-0000-0000C03B0000}"/>
    <cellStyle name="표준 65 6 4 2 4" xfId="13109" xr:uid="{00000000-0005-0000-0000-0000C13B0000}"/>
    <cellStyle name="표준 65 6 4 3" xfId="6873" xr:uid="{00000000-0005-0000-0000-0000C23B0000}"/>
    <cellStyle name="표준 65 6 4 3 2" xfId="10457" xr:uid="{00000000-0005-0000-0000-0000C33B0000}"/>
    <cellStyle name="표준 65 6 4 3 2 2" xfId="17529" xr:uid="{00000000-0005-0000-0000-0000C43B0000}"/>
    <cellStyle name="표준 65 6 4 3 3" xfId="13993" xr:uid="{00000000-0005-0000-0000-0000C53B0000}"/>
    <cellStyle name="표준 65 6 4 4" xfId="8689" xr:uid="{00000000-0005-0000-0000-0000C63B0000}"/>
    <cellStyle name="표준 65 6 4 4 2" xfId="15761" xr:uid="{00000000-0005-0000-0000-0000C73B0000}"/>
    <cellStyle name="표준 65 6 4 5" xfId="12225" xr:uid="{00000000-0005-0000-0000-0000C83B0000}"/>
    <cellStyle name="표준 65 6 5" xfId="5399" xr:uid="{00000000-0005-0000-0000-0000C93B0000}"/>
    <cellStyle name="표준 65 6 5 2" xfId="7167" xr:uid="{00000000-0005-0000-0000-0000CA3B0000}"/>
    <cellStyle name="표준 65 6 5 2 2" xfId="10751" xr:uid="{00000000-0005-0000-0000-0000CB3B0000}"/>
    <cellStyle name="표준 65 6 5 2 2 2" xfId="17823" xr:uid="{00000000-0005-0000-0000-0000CC3B0000}"/>
    <cellStyle name="표준 65 6 5 2 3" xfId="14287" xr:uid="{00000000-0005-0000-0000-0000CD3B0000}"/>
    <cellStyle name="표준 65 6 5 3" xfId="8983" xr:uid="{00000000-0005-0000-0000-0000CE3B0000}"/>
    <cellStyle name="표준 65 6 5 3 2" xfId="16055" xr:uid="{00000000-0005-0000-0000-0000CF3B0000}"/>
    <cellStyle name="표준 65 6 5 4" xfId="12519" xr:uid="{00000000-0005-0000-0000-0000D03B0000}"/>
    <cellStyle name="표준 65 6 6" xfId="6283" xr:uid="{00000000-0005-0000-0000-0000D13B0000}"/>
    <cellStyle name="표준 65 6 6 2" xfId="9867" xr:uid="{00000000-0005-0000-0000-0000D23B0000}"/>
    <cellStyle name="표준 65 6 6 2 2" xfId="16939" xr:uid="{00000000-0005-0000-0000-0000D33B0000}"/>
    <cellStyle name="표준 65 6 6 3" xfId="13403" xr:uid="{00000000-0005-0000-0000-0000D43B0000}"/>
    <cellStyle name="표준 65 6 7" xfId="8094" xr:uid="{00000000-0005-0000-0000-0000D53B0000}"/>
    <cellStyle name="표준 65 6 7 2" xfId="15171" xr:uid="{00000000-0005-0000-0000-0000D63B0000}"/>
    <cellStyle name="표준 65 6 8" xfId="11635" xr:uid="{00000000-0005-0000-0000-0000D73B0000}"/>
    <cellStyle name="표준 65 7" xfId="4395" xr:uid="{00000000-0005-0000-0000-0000D83B0000}"/>
    <cellStyle name="표준 65 7 2" xfId="4596" xr:uid="{00000000-0005-0000-0000-0000D93B0000}"/>
    <cellStyle name="표준 65 7 2 2" xfId="4894" xr:uid="{00000000-0005-0000-0000-0000DA3B0000}"/>
    <cellStyle name="표준 65 7 2 2 2" xfId="5778" xr:uid="{00000000-0005-0000-0000-0000DB3B0000}"/>
    <cellStyle name="표준 65 7 2 2 2 2" xfId="7546" xr:uid="{00000000-0005-0000-0000-0000DC3B0000}"/>
    <cellStyle name="표준 65 7 2 2 2 2 2" xfId="11130" xr:uid="{00000000-0005-0000-0000-0000DD3B0000}"/>
    <cellStyle name="표준 65 7 2 2 2 2 2 2" xfId="18202" xr:uid="{00000000-0005-0000-0000-0000DE3B0000}"/>
    <cellStyle name="표준 65 7 2 2 2 2 3" xfId="14666" xr:uid="{00000000-0005-0000-0000-0000DF3B0000}"/>
    <cellStyle name="표준 65 7 2 2 2 3" xfId="9362" xr:uid="{00000000-0005-0000-0000-0000E03B0000}"/>
    <cellStyle name="표준 65 7 2 2 2 3 2" xfId="16434" xr:uid="{00000000-0005-0000-0000-0000E13B0000}"/>
    <cellStyle name="표준 65 7 2 2 2 4" xfId="12898" xr:uid="{00000000-0005-0000-0000-0000E23B0000}"/>
    <cellStyle name="표준 65 7 2 2 3" xfId="6662" xr:uid="{00000000-0005-0000-0000-0000E33B0000}"/>
    <cellStyle name="표준 65 7 2 2 3 2" xfId="10246" xr:uid="{00000000-0005-0000-0000-0000E43B0000}"/>
    <cellStyle name="표준 65 7 2 2 3 2 2" xfId="17318" xr:uid="{00000000-0005-0000-0000-0000E53B0000}"/>
    <cellStyle name="표준 65 7 2 2 3 3" xfId="13782" xr:uid="{00000000-0005-0000-0000-0000E63B0000}"/>
    <cellStyle name="표준 65 7 2 2 4" xfId="8478" xr:uid="{00000000-0005-0000-0000-0000E73B0000}"/>
    <cellStyle name="표준 65 7 2 2 4 2" xfId="15550" xr:uid="{00000000-0005-0000-0000-0000E83B0000}"/>
    <cellStyle name="표준 65 7 2 2 5" xfId="12014" xr:uid="{00000000-0005-0000-0000-0000E93B0000}"/>
    <cellStyle name="표준 65 7 2 3" xfId="5190" xr:uid="{00000000-0005-0000-0000-0000EA3B0000}"/>
    <cellStyle name="표준 65 7 2 3 2" xfId="6074" xr:uid="{00000000-0005-0000-0000-0000EB3B0000}"/>
    <cellStyle name="표준 65 7 2 3 2 2" xfId="7842" xr:uid="{00000000-0005-0000-0000-0000EC3B0000}"/>
    <cellStyle name="표준 65 7 2 3 2 2 2" xfId="11426" xr:uid="{00000000-0005-0000-0000-0000ED3B0000}"/>
    <cellStyle name="표준 65 7 2 3 2 2 2 2" xfId="18498" xr:uid="{00000000-0005-0000-0000-0000EE3B0000}"/>
    <cellStyle name="표준 65 7 2 3 2 2 3" xfId="14962" xr:uid="{00000000-0005-0000-0000-0000EF3B0000}"/>
    <cellStyle name="표준 65 7 2 3 2 3" xfId="9658" xr:uid="{00000000-0005-0000-0000-0000F03B0000}"/>
    <cellStyle name="표준 65 7 2 3 2 3 2" xfId="16730" xr:uid="{00000000-0005-0000-0000-0000F13B0000}"/>
    <cellStyle name="표준 65 7 2 3 2 4" xfId="13194" xr:uid="{00000000-0005-0000-0000-0000F23B0000}"/>
    <cellStyle name="표준 65 7 2 3 3" xfId="6958" xr:uid="{00000000-0005-0000-0000-0000F33B0000}"/>
    <cellStyle name="표준 65 7 2 3 3 2" xfId="10542" xr:uid="{00000000-0005-0000-0000-0000F43B0000}"/>
    <cellStyle name="표준 65 7 2 3 3 2 2" xfId="17614" xr:uid="{00000000-0005-0000-0000-0000F53B0000}"/>
    <cellStyle name="표준 65 7 2 3 3 3" xfId="14078" xr:uid="{00000000-0005-0000-0000-0000F63B0000}"/>
    <cellStyle name="표준 65 7 2 3 4" xfId="8774" xr:uid="{00000000-0005-0000-0000-0000F73B0000}"/>
    <cellStyle name="표준 65 7 2 3 4 2" xfId="15846" xr:uid="{00000000-0005-0000-0000-0000F83B0000}"/>
    <cellStyle name="표준 65 7 2 3 5" xfId="12310" xr:uid="{00000000-0005-0000-0000-0000F93B0000}"/>
    <cellStyle name="표준 65 7 2 4" xfId="5484" xr:uid="{00000000-0005-0000-0000-0000FA3B0000}"/>
    <cellStyle name="표준 65 7 2 4 2" xfId="7252" xr:uid="{00000000-0005-0000-0000-0000FB3B0000}"/>
    <cellStyle name="표준 65 7 2 4 2 2" xfId="10836" xr:uid="{00000000-0005-0000-0000-0000FC3B0000}"/>
    <cellStyle name="표준 65 7 2 4 2 2 2" xfId="17908" xr:uid="{00000000-0005-0000-0000-0000FD3B0000}"/>
    <cellStyle name="표준 65 7 2 4 2 3" xfId="14372" xr:uid="{00000000-0005-0000-0000-0000FE3B0000}"/>
    <cellStyle name="표준 65 7 2 4 3" xfId="9068" xr:uid="{00000000-0005-0000-0000-0000FF3B0000}"/>
    <cellStyle name="표준 65 7 2 4 3 2" xfId="16140" xr:uid="{00000000-0005-0000-0000-0000003C0000}"/>
    <cellStyle name="표준 65 7 2 4 4" xfId="12604" xr:uid="{00000000-0005-0000-0000-0000013C0000}"/>
    <cellStyle name="표준 65 7 2 5" xfId="6368" xr:uid="{00000000-0005-0000-0000-0000023C0000}"/>
    <cellStyle name="표준 65 7 2 5 2" xfId="9952" xr:uid="{00000000-0005-0000-0000-0000033C0000}"/>
    <cellStyle name="표준 65 7 2 5 2 2" xfId="17024" xr:uid="{00000000-0005-0000-0000-0000043C0000}"/>
    <cellStyle name="표준 65 7 2 5 3" xfId="13488" xr:uid="{00000000-0005-0000-0000-0000053C0000}"/>
    <cellStyle name="표준 65 7 2 6" xfId="8184" xr:uid="{00000000-0005-0000-0000-0000063C0000}"/>
    <cellStyle name="표준 65 7 2 6 2" xfId="15256" xr:uid="{00000000-0005-0000-0000-0000073C0000}"/>
    <cellStyle name="표준 65 7 2 7" xfId="11720" xr:uid="{00000000-0005-0000-0000-0000083C0000}"/>
    <cellStyle name="표준 65 7 3" xfId="4810" xr:uid="{00000000-0005-0000-0000-0000093C0000}"/>
    <cellStyle name="표준 65 7 3 2" xfId="5694" xr:uid="{00000000-0005-0000-0000-00000A3C0000}"/>
    <cellStyle name="표준 65 7 3 2 2" xfId="7462" xr:uid="{00000000-0005-0000-0000-00000B3C0000}"/>
    <cellStyle name="표준 65 7 3 2 2 2" xfId="11046" xr:uid="{00000000-0005-0000-0000-00000C3C0000}"/>
    <cellStyle name="표준 65 7 3 2 2 2 2" xfId="18118" xr:uid="{00000000-0005-0000-0000-00000D3C0000}"/>
    <cellStyle name="표준 65 7 3 2 2 3" xfId="14582" xr:uid="{00000000-0005-0000-0000-00000E3C0000}"/>
    <cellStyle name="표준 65 7 3 2 3" xfId="9278" xr:uid="{00000000-0005-0000-0000-00000F3C0000}"/>
    <cellStyle name="표준 65 7 3 2 3 2" xfId="16350" xr:uid="{00000000-0005-0000-0000-0000103C0000}"/>
    <cellStyle name="표준 65 7 3 2 4" xfId="12814" xr:uid="{00000000-0005-0000-0000-0000113C0000}"/>
    <cellStyle name="표준 65 7 3 3" xfId="6578" xr:uid="{00000000-0005-0000-0000-0000123C0000}"/>
    <cellStyle name="표준 65 7 3 3 2" xfId="10162" xr:uid="{00000000-0005-0000-0000-0000133C0000}"/>
    <cellStyle name="표준 65 7 3 3 2 2" xfId="17234" xr:uid="{00000000-0005-0000-0000-0000143C0000}"/>
    <cellStyle name="표준 65 7 3 3 3" xfId="13698" xr:uid="{00000000-0005-0000-0000-0000153C0000}"/>
    <cellStyle name="표준 65 7 3 4" xfId="8394" xr:uid="{00000000-0005-0000-0000-0000163C0000}"/>
    <cellStyle name="표준 65 7 3 4 2" xfId="15466" xr:uid="{00000000-0005-0000-0000-0000173C0000}"/>
    <cellStyle name="표준 65 7 3 5" xfId="11930" xr:uid="{00000000-0005-0000-0000-0000183C0000}"/>
    <cellStyle name="표준 65 7 4" xfId="5106" xr:uid="{00000000-0005-0000-0000-0000193C0000}"/>
    <cellStyle name="표준 65 7 4 2" xfId="5990" xr:uid="{00000000-0005-0000-0000-00001A3C0000}"/>
    <cellStyle name="표준 65 7 4 2 2" xfId="7758" xr:uid="{00000000-0005-0000-0000-00001B3C0000}"/>
    <cellStyle name="표준 65 7 4 2 2 2" xfId="11342" xr:uid="{00000000-0005-0000-0000-00001C3C0000}"/>
    <cellStyle name="표준 65 7 4 2 2 2 2" xfId="18414" xr:uid="{00000000-0005-0000-0000-00001D3C0000}"/>
    <cellStyle name="표준 65 7 4 2 2 3" xfId="14878" xr:uid="{00000000-0005-0000-0000-00001E3C0000}"/>
    <cellStyle name="표준 65 7 4 2 3" xfId="9574" xr:uid="{00000000-0005-0000-0000-00001F3C0000}"/>
    <cellStyle name="표준 65 7 4 2 3 2" xfId="16646" xr:uid="{00000000-0005-0000-0000-0000203C0000}"/>
    <cellStyle name="표준 65 7 4 2 4" xfId="13110" xr:uid="{00000000-0005-0000-0000-0000213C0000}"/>
    <cellStyle name="표준 65 7 4 3" xfId="6874" xr:uid="{00000000-0005-0000-0000-0000223C0000}"/>
    <cellStyle name="표준 65 7 4 3 2" xfId="10458" xr:uid="{00000000-0005-0000-0000-0000233C0000}"/>
    <cellStyle name="표준 65 7 4 3 2 2" xfId="17530" xr:uid="{00000000-0005-0000-0000-0000243C0000}"/>
    <cellStyle name="표준 65 7 4 3 3" xfId="13994" xr:uid="{00000000-0005-0000-0000-0000253C0000}"/>
    <cellStyle name="표준 65 7 4 4" xfId="8690" xr:uid="{00000000-0005-0000-0000-0000263C0000}"/>
    <cellStyle name="표준 65 7 4 4 2" xfId="15762" xr:uid="{00000000-0005-0000-0000-0000273C0000}"/>
    <cellStyle name="표준 65 7 4 5" xfId="12226" xr:uid="{00000000-0005-0000-0000-0000283C0000}"/>
    <cellStyle name="표준 65 7 5" xfId="5400" xr:uid="{00000000-0005-0000-0000-0000293C0000}"/>
    <cellStyle name="표준 65 7 5 2" xfId="7168" xr:uid="{00000000-0005-0000-0000-00002A3C0000}"/>
    <cellStyle name="표준 65 7 5 2 2" xfId="10752" xr:uid="{00000000-0005-0000-0000-00002B3C0000}"/>
    <cellStyle name="표준 65 7 5 2 2 2" xfId="17824" xr:uid="{00000000-0005-0000-0000-00002C3C0000}"/>
    <cellStyle name="표준 65 7 5 2 3" xfId="14288" xr:uid="{00000000-0005-0000-0000-00002D3C0000}"/>
    <cellStyle name="표준 65 7 5 3" xfId="8984" xr:uid="{00000000-0005-0000-0000-00002E3C0000}"/>
    <cellStyle name="표준 65 7 5 3 2" xfId="16056" xr:uid="{00000000-0005-0000-0000-00002F3C0000}"/>
    <cellStyle name="표준 65 7 5 4" xfId="12520" xr:uid="{00000000-0005-0000-0000-0000303C0000}"/>
    <cellStyle name="표준 65 7 6" xfId="6284" xr:uid="{00000000-0005-0000-0000-0000313C0000}"/>
    <cellStyle name="표준 65 7 6 2" xfId="9868" xr:uid="{00000000-0005-0000-0000-0000323C0000}"/>
    <cellStyle name="표준 65 7 6 2 2" xfId="16940" xr:uid="{00000000-0005-0000-0000-0000333C0000}"/>
    <cellStyle name="표준 65 7 6 3" xfId="13404" xr:uid="{00000000-0005-0000-0000-0000343C0000}"/>
    <cellStyle name="표준 65 7 7" xfId="8095" xr:uid="{00000000-0005-0000-0000-0000353C0000}"/>
    <cellStyle name="표준 65 7 7 2" xfId="15172" xr:uid="{00000000-0005-0000-0000-0000363C0000}"/>
    <cellStyle name="표준 65 7 8" xfId="11636" xr:uid="{00000000-0005-0000-0000-0000373C0000}"/>
    <cellStyle name="표준 65 8" xfId="4385" xr:uid="{00000000-0005-0000-0000-0000383C0000}"/>
    <cellStyle name="표준 65 8 2" xfId="4586" xr:uid="{00000000-0005-0000-0000-0000393C0000}"/>
    <cellStyle name="표준 65 8 2 2" xfId="4884" xr:uid="{00000000-0005-0000-0000-00003A3C0000}"/>
    <cellStyle name="표준 65 8 2 2 2" xfId="5768" xr:uid="{00000000-0005-0000-0000-00003B3C0000}"/>
    <cellStyle name="표준 65 8 2 2 2 2" xfId="7536" xr:uid="{00000000-0005-0000-0000-00003C3C0000}"/>
    <cellStyle name="표준 65 8 2 2 2 2 2" xfId="11120" xr:uid="{00000000-0005-0000-0000-00003D3C0000}"/>
    <cellStyle name="표준 65 8 2 2 2 2 2 2" xfId="18192" xr:uid="{00000000-0005-0000-0000-00003E3C0000}"/>
    <cellStyle name="표준 65 8 2 2 2 2 3" xfId="14656" xr:uid="{00000000-0005-0000-0000-00003F3C0000}"/>
    <cellStyle name="표준 65 8 2 2 2 3" xfId="9352" xr:uid="{00000000-0005-0000-0000-0000403C0000}"/>
    <cellStyle name="표준 65 8 2 2 2 3 2" xfId="16424" xr:uid="{00000000-0005-0000-0000-0000413C0000}"/>
    <cellStyle name="표준 65 8 2 2 2 4" xfId="12888" xr:uid="{00000000-0005-0000-0000-0000423C0000}"/>
    <cellStyle name="표준 65 8 2 2 3" xfId="6652" xr:uid="{00000000-0005-0000-0000-0000433C0000}"/>
    <cellStyle name="표준 65 8 2 2 3 2" xfId="10236" xr:uid="{00000000-0005-0000-0000-0000443C0000}"/>
    <cellStyle name="표준 65 8 2 2 3 2 2" xfId="17308" xr:uid="{00000000-0005-0000-0000-0000453C0000}"/>
    <cellStyle name="표준 65 8 2 2 3 3" xfId="13772" xr:uid="{00000000-0005-0000-0000-0000463C0000}"/>
    <cellStyle name="표준 65 8 2 2 4" xfId="8468" xr:uid="{00000000-0005-0000-0000-0000473C0000}"/>
    <cellStyle name="표준 65 8 2 2 4 2" xfId="15540" xr:uid="{00000000-0005-0000-0000-0000483C0000}"/>
    <cellStyle name="표준 65 8 2 2 5" xfId="12004" xr:uid="{00000000-0005-0000-0000-0000493C0000}"/>
    <cellStyle name="표준 65 8 2 3" xfId="5180" xr:uid="{00000000-0005-0000-0000-00004A3C0000}"/>
    <cellStyle name="표준 65 8 2 3 2" xfId="6064" xr:uid="{00000000-0005-0000-0000-00004B3C0000}"/>
    <cellStyle name="표준 65 8 2 3 2 2" xfId="7832" xr:uid="{00000000-0005-0000-0000-00004C3C0000}"/>
    <cellStyle name="표준 65 8 2 3 2 2 2" xfId="11416" xr:uid="{00000000-0005-0000-0000-00004D3C0000}"/>
    <cellStyle name="표준 65 8 2 3 2 2 2 2" xfId="18488" xr:uid="{00000000-0005-0000-0000-00004E3C0000}"/>
    <cellStyle name="표준 65 8 2 3 2 2 3" xfId="14952" xr:uid="{00000000-0005-0000-0000-00004F3C0000}"/>
    <cellStyle name="표준 65 8 2 3 2 3" xfId="9648" xr:uid="{00000000-0005-0000-0000-0000503C0000}"/>
    <cellStyle name="표준 65 8 2 3 2 3 2" xfId="16720" xr:uid="{00000000-0005-0000-0000-0000513C0000}"/>
    <cellStyle name="표준 65 8 2 3 2 4" xfId="13184" xr:uid="{00000000-0005-0000-0000-0000523C0000}"/>
    <cellStyle name="표준 65 8 2 3 3" xfId="6948" xr:uid="{00000000-0005-0000-0000-0000533C0000}"/>
    <cellStyle name="표준 65 8 2 3 3 2" xfId="10532" xr:uid="{00000000-0005-0000-0000-0000543C0000}"/>
    <cellStyle name="표준 65 8 2 3 3 2 2" xfId="17604" xr:uid="{00000000-0005-0000-0000-0000553C0000}"/>
    <cellStyle name="표준 65 8 2 3 3 3" xfId="14068" xr:uid="{00000000-0005-0000-0000-0000563C0000}"/>
    <cellStyle name="표준 65 8 2 3 4" xfId="8764" xr:uid="{00000000-0005-0000-0000-0000573C0000}"/>
    <cellStyle name="표준 65 8 2 3 4 2" xfId="15836" xr:uid="{00000000-0005-0000-0000-0000583C0000}"/>
    <cellStyle name="표준 65 8 2 3 5" xfId="12300" xr:uid="{00000000-0005-0000-0000-0000593C0000}"/>
    <cellStyle name="표준 65 8 2 4" xfId="5474" xr:uid="{00000000-0005-0000-0000-00005A3C0000}"/>
    <cellStyle name="표준 65 8 2 4 2" xfId="7242" xr:uid="{00000000-0005-0000-0000-00005B3C0000}"/>
    <cellStyle name="표준 65 8 2 4 2 2" xfId="10826" xr:uid="{00000000-0005-0000-0000-00005C3C0000}"/>
    <cellStyle name="표준 65 8 2 4 2 2 2" xfId="17898" xr:uid="{00000000-0005-0000-0000-00005D3C0000}"/>
    <cellStyle name="표준 65 8 2 4 2 3" xfId="14362" xr:uid="{00000000-0005-0000-0000-00005E3C0000}"/>
    <cellStyle name="표준 65 8 2 4 3" xfId="9058" xr:uid="{00000000-0005-0000-0000-00005F3C0000}"/>
    <cellStyle name="표준 65 8 2 4 3 2" xfId="16130" xr:uid="{00000000-0005-0000-0000-0000603C0000}"/>
    <cellStyle name="표준 65 8 2 4 4" xfId="12594" xr:uid="{00000000-0005-0000-0000-0000613C0000}"/>
    <cellStyle name="표준 65 8 2 5" xfId="6358" xr:uid="{00000000-0005-0000-0000-0000623C0000}"/>
    <cellStyle name="표준 65 8 2 5 2" xfId="9942" xr:uid="{00000000-0005-0000-0000-0000633C0000}"/>
    <cellStyle name="표준 65 8 2 5 2 2" xfId="17014" xr:uid="{00000000-0005-0000-0000-0000643C0000}"/>
    <cellStyle name="표준 65 8 2 5 3" xfId="13478" xr:uid="{00000000-0005-0000-0000-0000653C0000}"/>
    <cellStyle name="표준 65 8 2 6" xfId="8174" xr:uid="{00000000-0005-0000-0000-0000663C0000}"/>
    <cellStyle name="표준 65 8 2 6 2" xfId="15246" xr:uid="{00000000-0005-0000-0000-0000673C0000}"/>
    <cellStyle name="표준 65 8 2 7" xfId="11710" xr:uid="{00000000-0005-0000-0000-0000683C0000}"/>
    <cellStyle name="표준 65 8 3" xfId="4800" xr:uid="{00000000-0005-0000-0000-0000693C0000}"/>
    <cellStyle name="표준 65 8 3 2" xfId="5684" xr:uid="{00000000-0005-0000-0000-00006A3C0000}"/>
    <cellStyle name="표준 65 8 3 2 2" xfId="7452" xr:uid="{00000000-0005-0000-0000-00006B3C0000}"/>
    <cellStyle name="표준 65 8 3 2 2 2" xfId="11036" xr:uid="{00000000-0005-0000-0000-00006C3C0000}"/>
    <cellStyle name="표준 65 8 3 2 2 2 2" xfId="18108" xr:uid="{00000000-0005-0000-0000-00006D3C0000}"/>
    <cellStyle name="표준 65 8 3 2 2 3" xfId="14572" xr:uid="{00000000-0005-0000-0000-00006E3C0000}"/>
    <cellStyle name="표준 65 8 3 2 3" xfId="9268" xr:uid="{00000000-0005-0000-0000-00006F3C0000}"/>
    <cellStyle name="표준 65 8 3 2 3 2" xfId="16340" xr:uid="{00000000-0005-0000-0000-0000703C0000}"/>
    <cellStyle name="표준 65 8 3 2 4" xfId="12804" xr:uid="{00000000-0005-0000-0000-0000713C0000}"/>
    <cellStyle name="표준 65 8 3 3" xfId="6568" xr:uid="{00000000-0005-0000-0000-0000723C0000}"/>
    <cellStyle name="표준 65 8 3 3 2" xfId="10152" xr:uid="{00000000-0005-0000-0000-0000733C0000}"/>
    <cellStyle name="표준 65 8 3 3 2 2" xfId="17224" xr:uid="{00000000-0005-0000-0000-0000743C0000}"/>
    <cellStyle name="표준 65 8 3 3 3" xfId="13688" xr:uid="{00000000-0005-0000-0000-0000753C0000}"/>
    <cellStyle name="표준 65 8 3 4" xfId="8384" xr:uid="{00000000-0005-0000-0000-0000763C0000}"/>
    <cellStyle name="표준 65 8 3 4 2" xfId="15456" xr:uid="{00000000-0005-0000-0000-0000773C0000}"/>
    <cellStyle name="표준 65 8 3 5" xfId="11920" xr:uid="{00000000-0005-0000-0000-0000783C0000}"/>
    <cellStyle name="표준 65 8 4" xfId="5096" xr:uid="{00000000-0005-0000-0000-0000793C0000}"/>
    <cellStyle name="표준 65 8 4 2" xfId="5980" xr:uid="{00000000-0005-0000-0000-00007A3C0000}"/>
    <cellStyle name="표준 65 8 4 2 2" xfId="7748" xr:uid="{00000000-0005-0000-0000-00007B3C0000}"/>
    <cellStyle name="표준 65 8 4 2 2 2" xfId="11332" xr:uid="{00000000-0005-0000-0000-00007C3C0000}"/>
    <cellStyle name="표준 65 8 4 2 2 2 2" xfId="18404" xr:uid="{00000000-0005-0000-0000-00007D3C0000}"/>
    <cellStyle name="표준 65 8 4 2 2 3" xfId="14868" xr:uid="{00000000-0005-0000-0000-00007E3C0000}"/>
    <cellStyle name="표준 65 8 4 2 3" xfId="9564" xr:uid="{00000000-0005-0000-0000-00007F3C0000}"/>
    <cellStyle name="표준 65 8 4 2 3 2" xfId="16636" xr:uid="{00000000-0005-0000-0000-0000803C0000}"/>
    <cellStyle name="표준 65 8 4 2 4" xfId="13100" xr:uid="{00000000-0005-0000-0000-0000813C0000}"/>
    <cellStyle name="표준 65 8 4 3" xfId="6864" xr:uid="{00000000-0005-0000-0000-0000823C0000}"/>
    <cellStyle name="표준 65 8 4 3 2" xfId="10448" xr:uid="{00000000-0005-0000-0000-0000833C0000}"/>
    <cellStyle name="표준 65 8 4 3 2 2" xfId="17520" xr:uid="{00000000-0005-0000-0000-0000843C0000}"/>
    <cellStyle name="표준 65 8 4 3 3" xfId="13984" xr:uid="{00000000-0005-0000-0000-0000853C0000}"/>
    <cellStyle name="표준 65 8 4 4" xfId="8680" xr:uid="{00000000-0005-0000-0000-0000863C0000}"/>
    <cellStyle name="표준 65 8 4 4 2" xfId="15752" xr:uid="{00000000-0005-0000-0000-0000873C0000}"/>
    <cellStyle name="표준 65 8 4 5" xfId="12216" xr:uid="{00000000-0005-0000-0000-0000883C0000}"/>
    <cellStyle name="표준 65 8 5" xfId="5390" xr:uid="{00000000-0005-0000-0000-0000893C0000}"/>
    <cellStyle name="표준 65 8 5 2" xfId="7158" xr:uid="{00000000-0005-0000-0000-00008A3C0000}"/>
    <cellStyle name="표준 65 8 5 2 2" xfId="10742" xr:uid="{00000000-0005-0000-0000-00008B3C0000}"/>
    <cellStyle name="표준 65 8 5 2 2 2" xfId="17814" xr:uid="{00000000-0005-0000-0000-00008C3C0000}"/>
    <cellStyle name="표준 65 8 5 2 3" xfId="14278" xr:uid="{00000000-0005-0000-0000-00008D3C0000}"/>
    <cellStyle name="표준 65 8 5 3" xfId="8974" xr:uid="{00000000-0005-0000-0000-00008E3C0000}"/>
    <cellStyle name="표준 65 8 5 3 2" xfId="16046" xr:uid="{00000000-0005-0000-0000-00008F3C0000}"/>
    <cellStyle name="표준 65 8 5 4" xfId="12510" xr:uid="{00000000-0005-0000-0000-0000903C0000}"/>
    <cellStyle name="표준 65 8 6" xfId="6274" xr:uid="{00000000-0005-0000-0000-0000913C0000}"/>
    <cellStyle name="표준 65 8 6 2" xfId="9858" xr:uid="{00000000-0005-0000-0000-0000923C0000}"/>
    <cellStyle name="표준 65 8 6 2 2" xfId="16930" xr:uid="{00000000-0005-0000-0000-0000933C0000}"/>
    <cellStyle name="표준 65 8 6 3" xfId="13394" xr:uid="{00000000-0005-0000-0000-0000943C0000}"/>
    <cellStyle name="표준 65 8 7" xfId="8085" xr:uid="{00000000-0005-0000-0000-0000953C0000}"/>
    <cellStyle name="표준 65 8 7 2" xfId="15162" xr:uid="{00000000-0005-0000-0000-0000963C0000}"/>
    <cellStyle name="표준 65 8 8" xfId="11626" xr:uid="{00000000-0005-0000-0000-0000973C0000}"/>
    <cellStyle name="표준 65 9" xfId="4399" xr:uid="{00000000-0005-0000-0000-0000983C0000}"/>
    <cellStyle name="표준 65 9 2" xfId="4600" xr:uid="{00000000-0005-0000-0000-0000993C0000}"/>
    <cellStyle name="표준 65 9 2 2" xfId="4898" xr:uid="{00000000-0005-0000-0000-00009A3C0000}"/>
    <cellStyle name="표준 65 9 2 2 2" xfId="5782" xr:uid="{00000000-0005-0000-0000-00009B3C0000}"/>
    <cellStyle name="표준 65 9 2 2 2 2" xfId="7550" xr:uid="{00000000-0005-0000-0000-00009C3C0000}"/>
    <cellStyle name="표준 65 9 2 2 2 2 2" xfId="11134" xr:uid="{00000000-0005-0000-0000-00009D3C0000}"/>
    <cellStyle name="표준 65 9 2 2 2 2 2 2" xfId="18206" xr:uid="{00000000-0005-0000-0000-00009E3C0000}"/>
    <cellStyle name="표준 65 9 2 2 2 2 3" xfId="14670" xr:uid="{00000000-0005-0000-0000-00009F3C0000}"/>
    <cellStyle name="표준 65 9 2 2 2 3" xfId="9366" xr:uid="{00000000-0005-0000-0000-0000A03C0000}"/>
    <cellStyle name="표준 65 9 2 2 2 3 2" xfId="16438" xr:uid="{00000000-0005-0000-0000-0000A13C0000}"/>
    <cellStyle name="표준 65 9 2 2 2 4" xfId="12902" xr:uid="{00000000-0005-0000-0000-0000A23C0000}"/>
    <cellStyle name="표준 65 9 2 2 3" xfId="6666" xr:uid="{00000000-0005-0000-0000-0000A33C0000}"/>
    <cellStyle name="표준 65 9 2 2 3 2" xfId="10250" xr:uid="{00000000-0005-0000-0000-0000A43C0000}"/>
    <cellStyle name="표준 65 9 2 2 3 2 2" xfId="17322" xr:uid="{00000000-0005-0000-0000-0000A53C0000}"/>
    <cellStyle name="표준 65 9 2 2 3 3" xfId="13786" xr:uid="{00000000-0005-0000-0000-0000A63C0000}"/>
    <cellStyle name="표준 65 9 2 2 4" xfId="8482" xr:uid="{00000000-0005-0000-0000-0000A73C0000}"/>
    <cellStyle name="표준 65 9 2 2 4 2" xfId="15554" xr:uid="{00000000-0005-0000-0000-0000A83C0000}"/>
    <cellStyle name="표준 65 9 2 2 5" xfId="12018" xr:uid="{00000000-0005-0000-0000-0000A93C0000}"/>
    <cellStyle name="표준 65 9 2 3" xfId="5194" xr:uid="{00000000-0005-0000-0000-0000AA3C0000}"/>
    <cellStyle name="표준 65 9 2 3 2" xfId="6078" xr:uid="{00000000-0005-0000-0000-0000AB3C0000}"/>
    <cellStyle name="표준 65 9 2 3 2 2" xfId="7846" xr:uid="{00000000-0005-0000-0000-0000AC3C0000}"/>
    <cellStyle name="표준 65 9 2 3 2 2 2" xfId="11430" xr:uid="{00000000-0005-0000-0000-0000AD3C0000}"/>
    <cellStyle name="표준 65 9 2 3 2 2 2 2" xfId="18502" xr:uid="{00000000-0005-0000-0000-0000AE3C0000}"/>
    <cellStyle name="표준 65 9 2 3 2 2 3" xfId="14966" xr:uid="{00000000-0005-0000-0000-0000AF3C0000}"/>
    <cellStyle name="표준 65 9 2 3 2 3" xfId="9662" xr:uid="{00000000-0005-0000-0000-0000B03C0000}"/>
    <cellStyle name="표준 65 9 2 3 2 3 2" xfId="16734" xr:uid="{00000000-0005-0000-0000-0000B13C0000}"/>
    <cellStyle name="표준 65 9 2 3 2 4" xfId="13198" xr:uid="{00000000-0005-0000-0000-0000B23C0000}"/>
    <cellStyle name="표준 65 9 2 3 3" xfId="6962" xr:uid="{00000000-0005-0000-0000-0000B33C0000}"/>
    <cellStyle name="표준 65 9 2 3 3 2" xfId="10546" xr:uid="{00000000-0005-0000-0000-0000B43C0000}"/>
    <cellStyle name="표준 65 9 2 3 3 2 2" xfId="17618" xr:uid="{00000000-0005-0000-0000-0000B53C0000}"/>
    <cellStyle name="표준 65 9 2 3 3 3" xfId="14082" xr:uid="{00000000-0005-0000-0000-0000B63C0000}"/>
    <cellStyle name="표준 65 9 2 3 4" xfId="8778" xr:uid="{00000000-0005-0000-0000-0000B73C0000}"/>
    <cellStyle name="표준 65 9 2 3 4 2" xfId="15850" xr:uid="{00000000-0005-0000-0000-0000B83C0000}"/>
    <cellStyle name="표준 65 9 2 3 5" xfId="12314" xr:uid="{00000000-0005-0000-0000-0000B93C0000}"/>
    <cellStyle name="표준 65 9 2 4" xfId="5488" xr:uid="{00000000-0005-0000-0000-0000BA3C0000}"/>
    <cellStyle name="표준 65 9 2 4 2" xfId="7256" xr:uid="{00000000-0005-0000-0000-0000BB3C0000}"/>
    <cellStyle name="표준 65 9 2 4 2 2" xfId="10840" xr:uid="{00000000-0005-0000-0000-0000BC3C0000}"/>
    <cellStyle name="표준 65 9 2 4 2 2 2" xfId="17912" xr:uid="{00000000-0005-0000-0000-0000BD3C0000}"/>
    <cellStyle name="표준 65 9 2 4 2 3" xfId="14376" xr:uid="{00000000-0005-0000-0000-0000BE3C0000}"/>
    <cellStyle name="표준 65 9 2 4 3" xfId="9072" xr:uid="{00000000-0005-0000-0000-0000BF3C0000}"/>
    <cellStyle name="표준 65 9 2 4 3 2" xfId="16144" xr:uid="{00000000-0005-0000-0000-0000C03C0000}"/>
    <cellStyle name="표준 65 9 2 4 4" xfId="12608" xr:uid="{00000000-0005-0000-0000-0000C13C0000}"/>
    <cellStyle name="표준 65 9 2 5" xfId="6372" xr:uid="{00000000-0005-0000-0000-0000C23C0000}"/>
    <cellStyle name="표준 65 9 2 5 2" xfId="9956" xr:uid="{00000000-0005-0000-0000-0000C33C0000}"/>
    <cellStyle name="표준 65 9 2 5 2 2" xfId="17028" xr:uid="{00000000-0005-0000-0000-0000C43C0000}"/>
    <cellStyle name="표준 65 9 2 5 3" xfId="13492" xr:uid="{00000000-0005-0000-0000-0000C53C0000}"/>
    <cellStyle name="표준 65 9 2 6" xfId="8188" xr:uid="{00000000-0005-0000-0000-0000C63C0000}"/>
    <cellStyle name="표준 65 9 2 6 2" xfId="15260" xr:uid="{00000000-0005-0000-0000-0000C73C0000}"/>
    <cellStyle name="표준 65 9 2 7" xfId="11724" xr:uid="{00000000-0005-0000-0000-0000C83C0000}"/>
    <cellStyle name="표준 65 9 3" xfId="4814" xr:uid="{00000000-0005-0000-0000-0000C93C0000}"/>
    <cellStyle name="표준 65 9 3 2" xfId="5698" xr:uid="{00000000-0005-0000-0000-0000CA3C0000}"/>
    <cellStyle name="표준 65 9 3 2 2" xfId="7466" xr:uid="{00000000-0005-0000-0000-0000CB3C0000}"/>
    <cellStyle name="표준 65 9 3 2 2 2" xfId="11050" xr:uid="{00000000-0005-0000-0000-0000CC3C0000}"/>
    <cellStyle name="표준 65 9 3 2 2 2 2" xfId="18122" xr:uid="{00000000-0005-0000-0000-0000CD3C0000}"/>
    <cellStyle name="표준 65 9 3 2 2 3" xfId="14586" xr:uid="{00000000-0005-0000-0000-0000CE3C0000}"/>
    <cellStyle name="표준 65 9 3 2 3" xfId="9282" xr:uid="{00000000-0005-0000-0000-0000CF3C0000}"/>
    <cellStyle name="표준 65 9 3 2 3 2" xfId="16354" xr:uid="{00000000-0005-0000-0000-0000D03C0000}"/>
    <cellStyle name="표준 65 9 3 2 4" xfId="12818" xr:uid="{00000000-0005-0000-0000-0000D13C0000}"/>
    <cellStyle name="표준 65 9 3 3" xfId="6582" xr:uid="{00000000-0005-0000-0000-0000D23C0000}"/>
    <cellStyle name="표준 65 9 3 3 2" xfId="10166" xr:uid="{00000000-0005-0000-0000-0000D33C0000}"/>
    <cellStyle name="표준 65 9 3 3 2 2" xfId="17238" xr:uid="{00000000-0005-0000-0000-0000D43C0000}"/>
    <cellStyle name="표준 65 9 3 3 3" xfId="13702" xr:uid="{00000000-0005-0000-0000-0000D53C0000}"/>
    <cellStyle name="표준 65 9 3 4" xfId="8398" xr:uid="{00000000-0005-0000-0000-0000D63C0000}"/>
    <cellStyle name="표준 65 9 3 4 2" xfId="15470" xr:uid="{00000000-0005-0000-0000-0000D73C0000}"/>
    <cellStyle name="표준 65 9 3 5" xfId="11934" xr:uid="{00000000-0005-0000-0000-0000D83C0000}"/>
    <cellStyle name="표준 65 9 4" xfId="5110" xr:uid="{00000000-0005-0000-0000-0000D93C0000}"/>
    <cellStyle name="표준 65 9 4 2" xfId="5994" xr:uid="{00000000-0005-0000-0000-0000DA3C0000}"/>
    <cellStyle name="표준 65 9 4 2 2" xfId="7762" xr:uid="{00000000-0005-0000-0000-0000DB3C0000}"/>
    <cellStyle name="표준 65 9 4 2 2 2" xfId="11346" xr:uid="{00000000-0005-0000-0000-0000DC3C0000}"/>
    <cellStyle name="표준 65 9 4 2 2 2 2" xfId="18418" xr:uid="{00000000-0005-0000-0000-0000DD3C0000}"/>
    <cellStyle name="표준 65 9 4 2 2 3" xfId="14882" xr:uid="{00000000-0005-0000-0000-0000DE3C0000}"/>
    <cellStyle name="표준 65 9 4 2 3" xfId="9578" xr:uid="{00000000-0005-0000-0000-0000DF3C0000}"/>
    <cellStyle name="표준 65 9 4 2 3 2" xfId="16650" xr:uid="{00000000-0005-0000-0000-0000E03C0000}"/>
    <cellStyle name="표준 65 9 4 2 4" xfId="13114" xr:uid="{00000000-0005-0000-0000-0000E13C0000}"/>
    <cellStyle name="표준 65 9 4 3" xfId="6878" xr:uid="{00000000-0005-0000-0000-0000E23C0000}"/>
    <cellStyle name="표준 65 9 4 3 2" xfId="10462" xr:uid="{00000000-0005-0000-0000-0000E33C0000}"/>
    <cellStyle name="표준 65 9 4 3 2 2" xfId="17534" xr:uid="{00000000-0005-0000-0000-0000E43C0000}"/>
    <cellStyle name="표준 65 9 4 3 3" xfId="13998" xr:uid="{00000000-0005-0000-0000-0000E53C0000}"/>
    <cellStyle name="표준 65 9 4 4" xfId="8694" xr:uid="{00000000-0005-0000-0000-0000E63C0000}"/>
    <cellStyle name="표준 65 9 4 4 2" xfId="15766" xr:uid="{00000000-0005-0000-0000-0000E73C0000}"/>
    <cellStyle name="표준 65 9 4 5" xfId="12230" xr:uid="{00000000-0005-0000-0000-0000E83C0000}"/>
    <cellStyle name="표준 65 9 5" xfId="5404" xr:uid="{00000000-0005-0000-0000-0000E93C0000}"/>
    <cellStyle name="표준 65 9 5 2" xfId="7172" xr:uid="{00000000-0005-0000-0000-0000EA3C0000}"/>
    <cellStyle name="표준 65 9 5 2 2" xfId="10756" xr:uid="{00000000-0005-0000-0000-0000EB3C0000}"/>
    <cellStyle name="표준 65 9 5 2 2 2" xfId="17828" xr:uid="{00000000-0005-0000-0000-0000EC3C0000}"/>
    <cellStyle name="표준 65 9 5 2 3" xfId="14292" xr:uid="{00000000-0005-0000-0000-0000ED3C0000}"/>
    <cellStyle name="표준 65 9 5 3" xfId="8988" xr:uid="{00000000-0005-0000-0000-0000EE3C0000}"/>
    <cellStyle name="표준 65 9 5 3 2" xfId="16060" xr:uid="{00000000-0005-0000-0000-0000EF3C0000}"/>
    <cellStyle name="표준 65 9 5 4" xfId="12524" xr:uid="{00000000-0005-0000-0000-0000F03C0000}"/>
    <cellStyle name="표준 65 9 6" xfId="6288" xr:uid="{00000000-0005-0000-0000-0000F13C0000}"/>
    <cellStyle name="표준 65 9 6 2" xfId="9872" xr:uid="{00000000-0005-0000-0000-0000F23C0000}"/>
    <cellStyle name="표준 65 9 6 2 2" xfId="16944" xr:uid="{00000000-0005-0000-0000-0000F33C0000}"/>
    <cellStyle name="표준 65 9 6 3" xfId="13408" xr:uid="{00000000-0005-0000-0000-0000F43C0000}"/>
    <cellStyle name="표준 65 9 7" xfId="8099" xr:uid="{00000000-0005-0000-0000-0000F53C0000}"/>
    <cellStyle name="표준 65 9 7 2" xfId="15176" xr:uid="{00000000-0005-0000-0000-0000F63C0000}"/>
    <cellStyle name="표준 65 9 8" xfId="11640" xr:uid="{00000000-0005-0000-0000-0000F73C0000}"/>
    <cellStyle name="표준 66" xfId="647" xr:uid="{00000000-0005-0000-0000-0000F83C0000}"/>
    <cellStyle name="표준 66 10" xfId="4359" xr:uid="{00000000-0005-0000-0000-0000F93C0000}"/>
    <cellStyle name="표준 66 10 2" xfId="4560" xr:uid="{00000000-0005-0000-0000-0000FA3C0000}"/>
    <cellStyle name="표준 66 10 2 2" xfId="4858" xr:uid="{00000000-0005-0000-0000-0000FB3C0000}"/>
    <cellStyle name="표준 66 10 2 2 2" xfId="5742" xr:uid="{00000000-0005-0000-0000-0000FC3C0000}"/>
    <cellStyle name="표준 66 10 2 2 2 2" xfId="7510" xr:uid="{00000000-0005-0000-0000-0000FD3C0000}"/>
    <cellStyle name="표준 66 10 2 2 2 2 2" xfId="11094" xr:uid="{00000000-0005-0000-0000-0000FE3C0000}"/>
    <cellStyle name="표준 66 10 2 2 2 2 2 2" xfId="18166" xr:uid="{00000000-0005-0000-0000-0000FF3C0000}"/>
    <cellStyle name="표준 66 10 2 2 2 2 3" xfId="14630" xr:uid="{00000000-0005-0000-0000-0000003D0000}"/>
    <cellStyle name="표준 66 10 2 2 2 3" xfId="9326" xr:uid="{00000000-0005-0000-0000-0000013D0000}"/>
    <cellStyle name="표준 66 10 2 2 2 3 2" xfId="16398" xr:uid="{00000000-0005-0000-0000-0000023D0000}"/>
    <cellStyle name="표준 66 10 2 2 2 4" xfId="12862" xr:uid="{00000000-0005-0000-0000-0000033D0000}"/>
    <cellStyle name="표준 66 10 2 2 3" xfId="6626" xr:uid="{00000000-0005-0000-0000-0000043D0000}"/>
    <cellStyle name="표준 66 10 2 2 3 2" xfId="10210" xr:uid="{00000000-0005-0000-0000-0000053D0000}"/>
    <cellStyle name="표준 66 10 2 2 3 2 2" xfId="17282" xr:uid="{00000000-0005-0000-0000-0000063D0000}"/>
    <cellStyle name="표준 66 10 2 2 3 3" xfId="13746" xr:uid="{00000000-0005-0000-0000-0000073D0000}"/>
    <cellStyle name="표준 66 10 2 2 4" xfId="8442" xr:uid="{00000000-0005-0000-0000-0000083D0000}"/>
    <cellStyle name="표준 66 10 2 2 4 2" xfId="15514" xr:uid="{00000000-0005-0000-0000-0000093D0000}"/>
    <cellStyle name="표준 66 10 2 2 5" xfId="11978" xr:uid="{00000000-0005-0000-0000-00000A3D0000}"/>
    <cellStyle name="표준 66 10 2 3" xfId="5154" xr:uid="{00000000-0005-0000-0000-00000B3D0000}"/>
    <cellStyle name="표준 66 10 2 3 2" xfId="6038" xr:uid="{00000000-0005-0000-0000-00000C3D0000}"/>
    <cellStyle name="표준 66 10 2 3 2 2" xfId="7806" xr:uid="{00000000-0005-0000-0000-00000D3D0000}"/>
    <cellStyle name="표준 66 10 2 3 2 2 2" xfId="11390" xr:uid="{00000000-0005-0000-0000-00000E3D0000}"/>
    <cellStyle name="표준 66 10 2 3 2 2 2 2" xfId="18462" xr:uid="{00000000-0005-0000-0000-00000F3D0000}"/>
    <cellStyle name="표준 66 10 2 3 2 2 3" xfId="14926" xr:uid="{00000000-0005-0000-0000-0000103D0000}"/>
    <cellStyle name="표준 66 10 2 3 2 3" xfId="9622" xr:uid="{00000000-0005-0000-0000-0000113D0000}"/>
    <cellStyle name="표준 66 10 2 3 2 3 2" xfId="16694" xr:uid="{00000000-0005-0000-0000-0000123D0000}"/>
    <cellStyle name="표준 66 10 2 3 2 4" xfId="13158" xr:uid="{00000000-0005-0000-0000-0000133D0000}"/>
    <cellStyle name="표준 66 10 2 3 3" xfId="6922" xr:uid="{00000000-0005-0000-0000-0000143D0000}"/>
    <cellStyle name="표준 66 10 2 3 3 2" xfId="10506" xr:uid="{00000000-0005-0000-0000-0000153D0000}"/>
    <cellStyle name="표준 66 10 2 3 3 2 2" xfId="17578" xr:uid="{00000000-0005-0000-0000-0000163D0000}"/>
    <cellStyle name="표준 66 10 2 3 3 3" xfId="14042" xr:uid="{00000000-0005-0000-0000-0000173D0000}"/>
    <cellStyle name="표준 66 10 2 3 4" xfId="8738" xr:uid="{00000000-0005-0000-0000-0000183D0000}"/>
    <cellStyle name="표준 66 10 2 3 4 2" xfId="15810" xr:uid="{00000000-0005-0000-0000-0000193D0000}"/>
    <cellStyle name="표준 66 10 2 3 5" xfId="12274" xr:uid="{00000000-0005-0000-0000-00001A3D0000}"/>
    <cellStyle name="표준 66 10 2 4" xfId="5448" xr:uid="{00000000-0005-0000-0000-00001B3D0000}"/>
    <cellStyle name="표준 66 10 2 4 2" xfId="7216" xr:uid="{00000000-0005-0000-0000-00001C3D0000}"/>
    <cellStyle name="표준 66 10 2 4 2 2" xfId="10800" xr:uid="{00000000-0005-0000-0000-00001D3D0000}"/>
    <cellStyle name="표준 66 10 2 4 2 2 2" xfId="17872" xr:uid="{00000000-0005-0000-0000-00001E3D0000}"/>
    <cellStyle name="표준 66 10 2 4 2 3" xfId="14336" xr:uid="{00000000-0005-0000-0000-00001F3D0000}"/>
    <cellStyle name="표준 66 10 2 4 3" xfId="9032" xr:uid="{00000000-0005-0000-0000-0000203D0000}"/>
    <cellStyle name="표준 66 10 2 4 3 2" xfId="16104" xr:uid="{00000000-0005-0000-0000-0000213D0000}"/>
    <cellStyle name="표준 66 10 2 4 4" xfId="12568" xr:uid="{00000000-0005-0000-0000-0000223D0000}"/>
    <cellStyle name="표준 66 10 2 5" xfId="6332" xr:uid="{00000000-0005-0000-0000-0000233D0000}"/>
    <cellStyle name="표준 66 10 2 5 2" xfId="9916" xr:uid="{00000000-0005-0000-0000-0000243D0000}"/>
    <cellStyle name="표준 66 10 2 5 2 2" xfId="16988" xr:uid="{00000000-0005-0000-0000-0000253D0000}"/>
    <cellStyle name="표준 66 10 2 5 3" xfId="13452" xr:uid="{00000000-0005-0000-0000-0000263D0000}"/>
    <cellStyle name="표준 66 10 2 6" xfId="8148" xr:uid="{00000000-0005-0000-0000-0000273D0000}"/>
    <cellStyle name="표준 66 10 2 6 2" xfId="15220" xr:uid="{00000000-0005-0000-0000-0000283D0000}"/>
    <cellStyle name="표준 66 10 2 7" xfId="11684" xr:uid="{00000000-0005-0000-0000-0000293D0000}"/>
    <cellStyle name="표준 66 10 3" xfId="4774" xr:uid="{00000000-0005-0000-0000-00002A3D0000}"/>
    <cellStyle name="표준 66 10 3 2" xfId="5658" xr:uid="{00000000-0005-0000-0000-00002B3D0000}"/>
    <cellStyle name="표준 66 10 3 2 2" xfId="7426" xr:uid="{00000000-0005-0000-0000-00002C3D0000}"/>
    <cellStyle name="표준 66 10 3 2 2 2" xfId="11010" xr:uid="{00000000-0005-0000-0000-00002D3D0000}"/>
    <cellStyle name="표준 66 10 3 2 2 2 2" xfId="18082" xr:uid="{00000000-0005-0000-0000-00002E3D0000}"/>
    <cellStyle name="표준 66 10 3 2 2 3" xfId="14546" xr:uid="{00000000-0005-0000-0000-00002F3D0000}"/>
    <cellStyle name="표준 66 10 3 2 3" xfId="9242" xr:uid="{00000000-0005-0000-0000-0000303D0000}"/>
    <cellStyle name="표준 66 10 3 2 3 2" xfId="16314" xr:uid="{00000000-0005-0000-0000-0000313D0000}"/>
    <cellStyle name="표준 66 10 3 2 4" xfId="12778" xr:uid="{00000000-0005-0000-0000-0000323D0000}"/>
    <cellStyle name="표준 66 10 3 3" xfId="6542" xr:uid="{00000000-0005-0000-0000-0000333D0000}"/>
    <cellStyle name="표준 66 10 3 3 2" xfId="10126" xr:uid="{00000000-0005-0000-0000-0000343D0000}"/>
    <cellStyle name="표준 66 10 3 3 2 2" xfId="17198" xr:uid="{00000000-0005-0000-0000-0000353D0000}"/>
    <cellStyle name="표준 66 10 3 3 3" xfId="13662" xr:uid="{00000000-0005-0000-0000-0000363D0000}"/>
    <cellStyle name="표준 66 10 3 4" xfId="8358" xr:uid="{00000000-0005-0000-0000-0000373D0000}"/>
    <cellStyle name="표준 66 10 3 4 2" xfId="15430" xr:uid="{00000000-0005-0000-0000-0000383D0000}"/>
    <cellStyle name="표준 66 10 3 5" xfId="11894" xr:uid="{00000000-0005-0000-0000-0000393D0000}"/>
    <cellStyle name="표준 66 10 4" xfId="5070" xr:uid="{00000000-0005-0000-0000-00003A3D0000}"/>
    <cellStyle name="표준 66 10 4 2" xfId="5954" xr:uid="{00000000-0005-0000-0000-00003B3D0000}"/>
    <cellStyle name="표준 66 10 4 2 2" xfId="7722" xr:uid="{00000000-0005-0000-0000-00003C3D0000}"/>
    <cellStyle name="표준 66 10 4 2 2 2" xfId="11306" xr:uid="{00000000-0005-0000-0000-00003D3D0000}"/>
    <cellStyle name="표준 66 10 4 2 2 2 2" xfId="18378" xr:uid="{00000000-0005-0000-0000-00003E3D0000}"/>
    <cellStyle name="표준 66 10 4 2 2 3" xfId="14842" xr:uid="{00000000-0005-0000-0000-00003F3D0000}"/>
    <cellStyle name="표준 66 10 4 2 3" xfId="9538" xr:uid="{00000000-0005-0000-0000-0000403D0000}"/>
    <cellStyle name="표준 66 10 4 2 3 2" xfId="16610" xr:uid="{00000000-0005-0000-0000-0000413D0000}"/>
    <cellStyle name="표준 66 10 4 2 4" xfId="13074" xr:uid="{00000000-0005-0000-0000-0000423D0000}"/>
    <cellStyle name="표준 66 10 4 3" xfId="6838" xr:uid="{00000000-0005-0000-0000-0000433D0000}"/>
    <cellStyle name="표준 66 10 4 3 2" xfId="10422" xr:uid="{00000000-0005-0000-0000-0000443D0000}"/>
    <cellStyle name="표준 66 10 4 3 2 2" xfId="17494" xr:uid="{00000000-0005-0000-0000-0000453D0000}"/>
    <cellStyle name="표준 66 10 4 3 3" xfId="13958" xr:uid="{00000000-0005-0000-0000-0000463D0000}"/>
    <cellStyle name="표준 66 10 4 4" xfId="8654" xr:uid="{00000000-0005-0000-0000-0000473D0000}"/>
    <cellStyle name="표준 66 10 4 4 2" xfId="15726" xr:uid="{00000000-0005-0000-0000-0000483D0000}"/>
    <cellStyle name="표준 66 10 4 5" xfId="12190" xr:uid="{00000000-0005-0000-0000-0000493D0000}"/>
    <cellStyle name="표준 66 10 5" xfId="5364" xr:uid="{00000000-0005-0000-0000-00004A3D0000}"/>
    <cellStyle name="표준 66 10 5 2" xfId="7132" xr:uid="{00000000-0005-0000-0000-00004B3D0000}"/>
    <cellStyle name="표준 66 10 5 2 2" xfId="10716" xr:uid="{00000000-0005-0000-0000-00004C3D0000}"/>
    <cellStyle name="표준 66 10 5 2 2 2" xfId="17788" xr:uid="{00000000-0005-0000-0000-00004D3D0000}"/>
    <cellStyle name="표준 66 10 5 2 3" xfId="14252" xr:uid="{00000000-0005-0000-0000-00004E3D0000}"/>
    <cellStyle name="표준 66 10 5 3" xfId="8948" xr:uid="{00000000-0005-0000-0000-00004F3D0000}"/>
    <cellStyle name="표준 66 10 5 3 2" xfId="16020" xr:uid="{00000000-0005-0000-0000-0000503D0000}"/>
    <cellStyle name="표준 66 10 5 4" xfId="12484" xr:uid="{00000000-0005-0000-0000-0000513D0000}"/>
    <cellStyle name="표준 66 10 6" xfId="6248" xr:uid="{00000000-0005-0000-0000-0000523D0000}"/>
    <cellStyle name="표준 66 10 6 2" xfId="9832" xr:uid="{00000000-0005-0000-0000-0000533D0000}"/>
    <cellStyle name="표준 66 10 6 2 2" xfId="16904" xr:uid="{00000000-0005-0000-0000-0000543D0000}"/>
    <cellStyle name="표준 66 10 6 3" xfId="13368" xr:uid="{00000000-0005-0000-0000-0000553D0000}"/>
    <cellStyle name="표준 66 10 7" xfId="8059" xr:uid="{00000000-0005-0000-0000-0000563D0000}"/>
    <cellStyle name="표준 66 10 7 2" xfId="15136" xr:uid="{00000000-0005-0000-0000-0000573D0000}"/>
    <cellStyle name="표준 66 10 8" xfId="11600" xr:uid="{00000000-0005-0000-0000-0000583D0000}"/>
    <cellStyle name="표준 66 11" xfId="4531" xr:uid="{00000000-0005-0000-0000-0000593D0000}"/>
    <cellStyle name="표준 66 11 2" xfId="4829" xr:uid="{00000000-0005-0000-0000-00005A3D0000}"/>
    <cellStyle name="표준 66 11 2 2" xfId="5713" xr:uid="{00000000-0005-0000-0000-00005B3D0000}"/>
    <cellStyle name="표준 66 11 2 2 2" xfId="7481" xr:uid="{00000000-0005-0000-0000-00005C3D0000}"/>
    <cellStyle name="표준 66 11 2 2 2 2" xfId="11065" xr:uid="{00000000-0005-0000-0000-00005D3D0000}"/>
    <cellStyle name="표준 66 11 2 2 2 2 2" xfId="18137" xr:uid="{00000000-0005-0000-0000-00005E3D0000}"/>
    <cellStyle name="표준 66 11 2 2 2 3" xfId="14601" xr:uid="{00000000-0005-0000-0000-00005F3D0000}"/>
    <cellStyle name="표준 66 11 2 2 3" xfId="9297" xr:uid="{00000000-0005-0000-0000-0000603D0000}"/>
    <cellStyle name="표준 66 11 2 2 3 2" xfId="16369" xr:uid="{00000000-0005-0000-0000-0000613D0000}"/>
    <cellStyle name="표준 66 11 2 2 4" xfId="12833" xr:uid="{00000000-0005-0000-0000-0000623D0000}"/>
    <cellStyle name="표준 66 11 2 3" xfId="6597" xr:uid="{00000000-0005-0000-0000-0000633D0000}"/>
    <cellStyle name="표준 66 11 2 3 2" xfId="10181" xr:uid="{00000000-0005-0000-0000-0000643D0000}"/>
    <cellStyle name="표준 66 11 2 3 2 2" xfId="17253" xr:uid="{00000000-0005-0000-0000-0000653D0000}"/>
    <cellStyle name="표준 66 11 2 3 3" xfId="13717" xr:uid="{00000000-0005-0000-0000-0000663D0000}"/>
    <cellStyle name="표준 66 11 2 4" xfId="8413" xr:uid="{00000000-0005-0000-0000-0000673D0000}"/>
    <cellStyle name="표준 66 11 2 4 2" xfId="15485" xr:uid="{00000000-0005-0000-0000-0000683D0000}"/>
    <cellStyle name="표준 66 11 2 5" xfId="11949" xr:uid="{00000000-0005-0000-0000-0000693D0000}"/>
    <cellStyle name="표준 66 11 3" xfId="5125" xr:uid="{00000000-0005-0000-0000-00006A3D0000}"/>
    <cellStyle name="표준 66 11 3 2" xfId="6009" xr:uid="{00000000-0005-0000-0000-00006B3D0000}"/>
    <cellStyle name="표준 66 11 3 2 2" xfId="7777" xr:uid="{00000000-0005-0000-0000-00006C3D0000}"/>
    <cellStyle name="표준 66 11 3 2 2 2" xfId="11361" xr:uid="{00000000-0005-0000-0000-00006D3D0000}"/>
    <cellStyle name="표준 66 11 3 2 2 2 2" xfId="18433" xr:uid="{00000000-0005-0000-0000-00006E3D0000}"/>
    <cellStyle name="표준 66 11 3 2 2 3" xfId="14897" xr:uid="{00000000-0005-0000-0000-00006F3D0000}"/>
    <cellStyle name="표준 66 11 3 2 3" xfId="9593" xr:uid="{00000000-0005-0000-0000-0000703D0000}"/>
    <cellStyle name="표준 66 11 3 2 3 2" xfId="16665" xr:uid="{00000000-0005-0000-0000-0000713D0000}"/>
    <cellStyle name="표준 66 11 3 2 4" xfId="13129" xr:uid="{00000000-0005-0000-0000-0000723D0000}"/>
    <cellStyle name="표준 66 11 3 3" xfId="6893" xr:uid="{00000000-0005-0000-0000-0000733D0000}"/>
    <cellStyle name="표준 66 11 3 3 2" xfId="10477" xr:uid="{00000000-0005-0000-0000-0000743D0000}"/>
    <cellStyle name="표준 66 11 3 3 2 2" xfId="17549" xr:uid="{00000000-0005-0000-0000-0000753D0000}"/>
    <cellStyle name="표준 66 11 3 3 3" xfId="14013" xr:uid="{00000000-0005-0000-0000-0000763D0000}"/>
    <cellStyle name="표준 66 11 3 4" xfId="8709" xr:uid="{00000000-0005-0000-0000-0000773D0000}"/>
    <cellStyle name="표준 66 11 3 4 2" xfId="15781" xr:uid="{00000000-0005-0000-0000-0000783D0000}"/>
    <cellStyle name="표준 66 11 3 5" xfId="12245" xr:uid="{00000000-0005-0000-0000-0000793D0000}"/>
    <cellStyle name="표준 66 11 4" xfId="5419" xr:uid="{00000000-0005-0000-0000-00007A3D0000}"/>
    <cellStyle name="표준 66 11 4 2" xfId="7187" xr:uid="{00000000-0005-0000-0000-00007B3D0000}"/>
    <cellStyle name="표준 66 11 4 2 2" xfId="10771" xr:uid="{00000000-0005-0000-0000-00007C3D0000}"/>
    <cellStyle name="표준 66 11 4 2 2 2" xfId="17843" xr:uid="{00000000-0005-0000-0000-00007D3D0000}"/>
    <cellStyle name="표준 66 11 4 2 3" xfId="14307" xr:uid="{00000000-0005-0000-0000-00007E3D0000}"/>
    <cellStyle name="표준 66 11 4 3" xfId="9003" xr:uid="{00000000-0005-0000-0000-00007F3D0000}"/>
    <cellStyle name="표준 66 11 4 3 2" xfId="16075" xr:uid="{00000000-0005-0000-0000-0000803D0000}"/>
    <cellStyle name="표준 66 11 4 4" xfId="12539" xr:uid="{00000000-0005-0000-0000-0000813D0000}"/>
    <cellStyle name="표준 66 11 5" xfId="6303" xr:uid="{00000000-0005-0000-0000-0000823D0000}"/>
    <cellStyle name="표준 66 11 5 2" xfId="9887" xr:uid="{00000000-0005-0000-0000-0000833D0000}"/>
    <cellStyle name="표준 66 11 5 2 2" xfId="16959" xr:uid="{00000000-0005-0000-0000-0000843D0000}"/>
    <cellStyle name="표준 66 11 5 3" xfId="13423" xr:uid="{00000000-0005-0000-0000-0000853D0000}"/>
    <cellStyle name="표준 66 11 6" xfId="8119" xr:uid="{00000000-0005-0000-0000-0000863D0000}"/>
    <cellStyle name="표준 66 11 6 2" xfId="15191" xr:uid="{00000000-0005-0000-0000-0000873D0000}"/>
    <cellStyle name="표준 66 11 7" xfId="11655" xr:uid="{00000000-0005-0000-0000-0000883D0000}"/>
    <cellStyle name="표준 66 12" xfId="4264" xr:uid="{00000000-0005-0000-0000-0000893D0000}"/>
    <cellStyle name="표준 66 12 2" xfId="4745" xr:uid="{00000000-0005-0000-0000-00008A3D0000}"/>
    <cellStyle name="표준 66 12 2 2" xfId="5629" xr:uid="{00000000-0005-0000-0000-00008B3D0000}"/>
    <cellStyle name="표준 66 12 2 2 2" xfId="7397" xr:uid="{00000000-0005-0000-0000-00008C3D0000}"/>
    <cellStyle name="표준 66 12 2 2 2 2" xfId="10981" xr:uid="{00000000-0005-0000-0000-00008D3D0000}"/>
    <cellStyle name="표준 66 12 2 2 2 2 2" xfId="18053" xr:uid="{00000000-0005-0000-0000-00008E3D0000}"/>
    <cellStyle name="표준 66 12 2 2 2 3" xfId="14517" xr:uid="{00000000-0005-0000-0000-00008F3D0000}"/>
    <cellStyle name="표준 66 12 2 2 3" xfId="9213" xr:uid="{00000000-0005-0000-0000-0000903D0000}"/>
    <cellStyle name="표준 66 12 2 2 3 2" xfId="16285" xr:uid="{00000000-0005-0000-0000-0000913D0000}"/>
    <cellStyle name="표준 66 12 2 2 4" xfId="12749" xr:uid="{00000000-0005-0000-0000-0000923D0000}"/>
    <cellStyle name="표준 66 12 2 3" xfId="6513" xr:uid="{00000000-0005-0000-0000-0000933D0000}"/>
    <cellStyle name="표준 66 12 2 3 2" xfId="10097" xr:uid="{00000000-0005-0000-0000-0000943D0000}"/>
    <cellStyle name="표준 66 12 2 3 2 2" xfId="17169" xr:uid="{00000000-0005-0000-0000-0000953D0000}"/>
    <cellStyle name="표준 66 12 2 3 3" xfId="13633" xr:uid="{00000000-0005-0000-0000-0000963D0000}"/>
    <cellStyle name="표준 66 12 2 4" xfId="8329" xr:uid="{00000000-0005-0000-0000-0000973D0000}"/>
    <cellStyle name="표준 66 12 2 4 2" xfId="15401" xr:uid="{00000000-0005-0000-0000-0000983D0000}"/>
    <cellStyle name="표준 66 12 2 5" xfId="11865" xr:uid="{00000000-0005-0000-0000-0000993D0000}"/>
    <cellStyle name="표준 66 12 3" xfId="5041" xr:uid="{00000000-0005-0000-0000-00009A3D0000}"/>
    <cellStyle name="표준 66 12 3 2" xfId="5925" xr:uid="{00000000-0005-0000-0000-00009B3D0000}"/>
    <cellStyle name="표준 66 12 3 2 2" xfId="7693" xr:uid="{00000000-0005-0000-0000-00009C3D0000}"/>
    <cellStyle name="표준 66 12 3 2 2 2" xfId="11277" xr:uid="{00000000-0005-0000-0000-00009D3D0000}"/>
    <cellStyle name="표준 66 12 3 2 2 2 2" xfId="18349" xr:uid="{00000000-0005-0000-0000-00009E3D0000}"/>
    <cellStyle name="표준 66 12 3 2 2 3" xfId="14813" xr:uid="{00000000-0005-0000-0000-00009F3D0000}"/>
    <cellStyle name="표준 66 12 3 2 3" xfId="9509" xr:uid="{00000000-0005-0000-0000-0000A03D0000}"/>
    <cellStyle name="표준 66 12 3 2 3 2" xfId="16581" xr:uid="{00000000-0005-0000-0000-0000A13D0000}"/>
    <cellStyle name="표준 66 12 3 2 4" xfId="13045" xr:uid="{00000000-0005-0000-0000-0000A23D0000}"/>
    <cellStyle name="표준 66 12 3 3" xfId="6809" xr:uid="{00000000-0005-0000-0000-0000A33D0000}"/>
    <cellStyle name="표준 66 12 3 3 2" xfId="10393" xr:uid="{00000000-0005-0000-0000-0000A43D0000}"/>
    <cellStyle name="표준 66 12 3 3 2 2" xfId="17465" xr:uid="{00000000-0005-0000-0000-0000A53D0000}"/>
    <cellStyle name="표준 66 12 3 3 3" xfId="13929" xr:uid="{00000000-0005-0000-0000-0000A63D0000}"/>
    <cellStyle name="표준 66 12 3 4" xfId="8625" xr:uid="{00000000-0005-0000-0000-0000A73D0000}"/>
    <cellStyle name="표준 66 12 3 4 2" xfId="15697" xr:uid="{00000000-0005-0000-0000-0000A83D0000}"/>
    <cellStyle name="표준 66 12 3 5" xfId="12161" xr:uid="{00000000-0005-0000-0000-0000A93D0000}"/>
    <cellStyle name="표준 66 12 4" xfId="5335" xr:uid="{00000000-0005-0000-0000-0000AA3D0000}"/>
    <cellStyle name="표준 66 12 4 2" xfId="7103" xr:uid="{00000000-0005-0000-0000-0000AB3D0000}"/>
    <cellStyle name="표준 66 12 4 2 2" xfId="10687" xr:uid="{00000000-0005-0000-0000-0000AC3D0000}"/>
    <cellStyle name="표준 66 12 4 2 2 2" xfId="17759" xr:uid="{00000000-0005-0000-0000-0000AD3D0000}"/>
    <cellStyle name="표준 66 12 4 2 3" xfId="14223" xr:uid="{00000000-0005-0000-0000-0000AE3D0000}"/>
    <cellStyle name="표준 66 12 4 3" xfId="8919" xr:uid="{00000000-0005-0000-0000-0000AF3D0000}"/>
    <cellStyle name="표준 66 12 4 3 2" xfId="15991" xr:uid="{00000000-0005-0000-0000-0000B03D0000}"/>
    <cellStyle name="표준 66 12 4 4" xfId="12455" xr:uid="{00000000-0005-0000-0000-0000B13D0000}"/>
    <cellStyle name="표준 66 12 5" xfId="6219" xr:uid="{00000000-0005-0000-0000-0000B23D0000}"/>
    <cellStyle name="표준 66 12 5 2" xfId="9803" xr:uid="{00000000-0005-0000-0000-0000B33D0000}"/>
    <cellStyle name="표준 66 12 5 2 2" xfId="16875" xr:uid="{00000000-0005-0000-0000-0000B43D0000}"/>
    <cellStyle name="표준 66 12 5 3" xfId="13339" xr:uid="{00000000-0005-0000-0000-0000B53D0000}"/>
    <cellStyle name="표준 66 12 6" xfId="8012" xr:uid="{00000000-0005-0000-0000-0000B63D0000}"/>
    <cellStyle name="표준 66 12 6 2" xfId="15107" xr:uid="{00000000-0005-0000-0000-0000B73D0000}"/>
    <cellStyle name="표준 66 12 7" xfId="11571" xr:uid="{00000000-0005-0000-0000-0000B83D0000}"/>
    <cellStyle name="표준 66 2" xfId="4342" xr:uid="{00000000-0005-0000-0000-0000B93D0000}"/>
    <cellStyle name="표준 66 2 2" xfId="4547" xr:uid="{00000000-0005-0000-0000-0000BA3D0000}"/>
    <cellStyle name="표준 66 2 2 2" xfId="4845" xr:uid="{00000000-0005-0000-0000-0000BB3D0000}"/>
    <cellStyle name="표준 66 2 2 2 2" xfId="5729" xr:uid="{00000000-0005-0000-0000-0000BC3D0000}"/>
    <cellStyle name="표준 66 2 2 2 2 2" xfId="7497" xr:uid="{00000000-0005-0000-0000-0000BD3D0000}"/>
    <cellStyle name="표준 66 2 2 2 2 2 2" xfId="11081" xr:uid="{00000000-0005-0000-0000-0000BE3D0000}"/>
    <cellStyle name="표준 66 2 2 2 2 2 2 2" xfId="18153" xr:uid="{00000000-0005-0000-0000-0000BF3D0000}"/>
    <cellStyle name="표준 66 2 2 2 2 2 3" xfId="14617" xr:uid="{00000000-0005-0000-0000-0000C03D0000}"/>
    <cellStyle name="표준 66 2 2 2 2 3" xfId="9313" xr:uid="{00000000-0005-0000-0000-0000C13D0000}"/>
    <cellStyle name="표준 66 2 2 2 2 3 2" xfId="16385" xr:uid="{00000000-0005-0000-0000-0000C23D0000}"/>
    <cellStyle name="표준 66 2 2 2 2 4" xfId="12849" xr:uid="{00000000-0005-0000-0000-0000C33D0000}"/>
    <cellStyle name="표준 66 2 2 2 3" xfId="6613" xr:uid="{00000000-0005-0000-0000-0000C43D0000}"/>
    <cellStyle name="표준 66 2 2 2 3 2" xfId="10197" xr:uid="{00000000-0005-0000-0000-0000C53D0000}"/>
    <cellStyle name="표준 66 2 2 2 3 2 2" xfId="17269" xr:uid="{00000000-0005-0000-0000-0000C63D0000}"/>
    <cellStyle name="표준 66 2 2 2 3 3" xfId="13733" xr:uid="{00000000-0005-0000-0000-0000C73D0000}"/>
    <cellStyle name="표준 66 2 2 2 4" xfId="8429" xr:uid="{00000000-0005-0000-0000-0000C83D0000}"/>
    <cellStyle name="표준 66 2 2 2 4 2" xfId="15501" xr:uid="{00000000-0005-0000-0000-0000C93D0000}"/>
    <cellStyle name="표준 66 2 2 2 5" xfId="11965" xr:uid="{00000000-0005-0000-0000-0000CA3D0000}"/>
    <cellStyle name="표준 66 2 2 3" xfId="5141" xr:uid="{00000000-0005-0000-0000-0000CB3D0000}"/>
    <cellStyle name="표준 66 2 2 3 2" xfId="6025" xr:uid="{00000000-0005-0000-0000-0000CC3D0000}"/>
    <cellStyle name="표준 66 2 2 3 2 2" xfId="7793" xr:uid="{00000000-0005-0000-0000-0000CD3D0000}"/>
    <cellStyle name="표준 66 2 2 3 2 2 2" xfId="11377" xr:uid="{00000000-0005-0000-0000-0000CE3D0000}"/>
    <cellStyle name="표준 66 2 2 3 2 2 2 2" xfId="18449" xr:uid="{00000000-0005-0000-0000-0000CF3D0000}"/>
    <cellStyle name="표준 66 2 2 3 2 2 3" xfId="14913" xr:uid="{00000000-0005-0000-0000-0000D03D0000}"/>
    <cellStyle name="표준 66 2 2 3 2 3" xfId="9609" xr:uid="{00000000-0005-0000-0000-0000D13D0000}"/>
    <cellStyle name="표준 66 2 2 3 2 3 2" xfId="16681" xr:uid="{00000000-0005-0000-0000-0000D23D0000}"/>
    <cellStyle name="표준 66 2 2 3 2 4" xfId="13145" xr:uid="{00000000-0005-0000-0000-0000D33D0000}"/>
    <cellStyle name="표준 66 2 2 3 3" xfId="6909" xr:uid="{00000000-0005-0000-0000-0000D43D0000}"/>
    <cellStyle name="표준 66 2 2 3 3 2" xfId="10493" xr:uid="{00000000-0005-0000-0000-0000D53D0000}"/>
    <cellStyle name="표준 66 2 2 3 3 2 2" xfId="17565" xr:uid="{00000000-0005-0000-0000-0000D63D0000}"/>
    <cellStyle name="표준 66 2 2 3 3 3" xfId="14029" xr:uid="{00000000-0005-0000-0000-0000D73D0000}"/>
    <cellStyle name="표준 66 2 2 3 4" xfId="8725" xr:uid="{00000000-0005-0000-0000-0000D83D0000}"/>
    <cellStyle name="표준 66 2 2 3 4 2" xfId="15797" xr:uid="{00000000-0005-0000-0000-0000D93D0000}"/>
    <cellStyle name="표준 66 2 2 3 5" xfId="12261" xr:uid="{00000000-0005-0000-0000-0000DA3D0000}"/>
    <cellStyle name="표준 66 2 2 4" xfId="5435" xr:uid="{00000000-0005-0000-0000-0000DB3D0000}"/>
    <cellStyle name="표준 66 2 2 4 2" xfId="7203" xr:uid="{00000000-0005-0000-0000-0000DC3D0000}"/>
    <cellStyle name="표준 66 2 2 4 2 2" xfId="10787" xr:uid="{00000000-0005-0000-0000-0000DD3D0000}"/>
    <cellStyle name="표준 66 2 2 4 2 2 2" xfId="17859" xr:uid="{00000000-0005-0000-0000-0000DE3D0000}"/>
    <cellStyle name="표준 66 2 2 4 2 3" xfId="14323" xr:uid="{00000000-0005-0000-0000-0000DF3D0000}"/>
    <cellStyle name="표준 66 2 2 4 3" xfId="9019" xr:uid="{00000000-0005-0000-0000-0000E03D0000}"/>
    <cellStyle name="표준 66 2 2 4 3 2" xfId="16091" xr:uid="{00000000-0005-0000-0000-0000E13D0000}"/>
    <cellStyle name="표준 66 2 2 4 4" xfId="12555" xr:uid="{00000000-0005-0000-0000-0000E23D0000}"/>
    <cellStyle name="표준 66 2 2 5" xfId="6319" xr:uid="{00000000-0005-0000-0000-0000E33D0000}"/>
    <cellStyle name="표준 66 2 2 5 2" xfId="9903" xr:uid="{00000000-0005-0000-0000-0000E43D0000}"/>
    <cellStyle name="표준 66 2 2 5 2 2" xfId="16975" xr:uid="{00000000-0005-0000-0000-0000E53D0000}"/>
    <cellStyle name="표준 66 2 2 5 3" xfId="13439" xr:uid="{00000000-0005-0000-0000-0000E63D0000}"/>
    <cellStyle name="표준 66 2 2 6" xfId="8135" xr:uid="{00000000-0005-0000-0000-0000E73D0000}"/>
    <cellStyle name="표준 66 2 2 6 2" xfId="15207" xr:uid="{00000000-0005-0000-0000-0000E83D0000}"/>
    <cellStyle name="표준 66 2 2 7" xfId="11671" xr:uid="{00000000-0005-0000-0000-0000E93D0000}"/>
    <cellStyle name="표준 66 2 3" xfId="4761" xr:uid="{00000000-0005-0000-0000-0000EA3D0000}"/>
    <cellStyle name="표준 66 2 3 2" xfId="5645" xr:uid="{00000000-0005-0000-0000-0000EB3D0000}"/>
    <cellStyle name="표준 66 2 3 2 2" xfId="7413" xr:uid="{00000000-0005-0000-0000-0000EC3D0000}"/>
    <cellStyle name="표준 66 2 3 2 2 2" xfId="10997" xr:uid="{00000000-0005-0000-0000-0000ED3D0000}"/>
    <cellStyle name="표준 66 2 3 2 2 2 2" xfId="18069" xr:uid="{00000000-0005-0000-0000-0000EE3D0000}"/>
    <cellStyle name="표준 66 2 3 2 2 3" xfId="14533" xr:uid="{00000000-0005-0000-0000-0000EF3D0000}"/>
    <cellStyle name="표준 66 2 3 2 3" xfId="9229" xr:uid="{00000000-0005-0000-0000-0000F03D0000}"/>
    <cellStyle name="표준 66 2 3 2 3 2" xfId="16301" xr:uid="{00000000-0005-0000-0000-0000F13D0000}"/>
    <cellStyle name="표준 66 2 3 2 4" xfId="12765" xr:uid="{00000000-0005-0000-0000-0000F23D0000}"/>
    <cellStyle name="표준 66 2 3 3" xfId="6529" xr:uid="{00000000-0005-0000-0000-0000F33D0000}"/>
    <cellStyle name="표준 66 2 3 3 2" xfId="10113" xr:uid="{00000000-0005-0000-0000-0000F43D0000}"/>
    <cellStyle name="표준 66 2 3 3 2 2" xfId="17185" xr:uid="{00000000-0005-0000-0000-0000F53D0000}"/>
    <cellStyle name="표준 66 2 3 3 3" xfId="13649" xr:uid="{00000000-0005-0000-0000-0000F63D0000}"/>
    <cellStyle name="표준 66 2 3 4" xfId="8345" xr:uid="{00000000-0005-0000-0000-0000F73D0000}"/>
    <cellStyle name="표준 66 2 3 4 2" xfId="15417" xr:uid="{00000000-0005-0000-0000-0000F83D0000}"/>
    <cellStyle name="표준 66 2 3 5" xfId="11881" xr:uid="{00000000-0005-0000-0000-0000F93D0000}"/>
    <cellStyle name="표준 66 2 4" xfId="5057" xr:uid="{00000000-0005-0000-0000-0000FA3D0000}"/>
    <cellStyle name="표준 66 2 4 2" xfId="5941" xr:uid="{00000000-0005-0000-0000-0000FB3D0000}"/>
    <cellStyle name="표준 66 2 4 2 2" xfId="7709" xr:uid="{00000000-0005-0000-0000-0000FC3D0000}"/>
    <cellStyle name="표준 66 2 4 2 2 2" xfId="11293" xr:uid="{00000000-0005-0000-0000-0000FD3D0000}"/>
    <cellStyle name="표준 66 2 4 2 2 2 2" xfId="18365" xr:uid="{00000000-0005-0000-0000-0000FE3D0000}"/>
    <cellStyle name="표준 66 2 4 2 2 3" xfId="14829" xr:uid="{00000000-0005-0000-0000-0000FF3D0000}"/>
    <cellStyle name="표준 66 2 4 2 3" xfId="9525" xr:uid="{00000000-0005-0000-0000-0000003E0000}"/>
    <cellStyle name="표준 66 2 4 2 3 2" xfId="16597" xr:uid="{00000000-0005-0000-0000-0000013E0000}"/>
    <cellStyle name="표준 66 2 4 2 4" xfId="13061" xr:uid="{00000000-0005-0000-0000-0000023E0000}"/>
    <cellStyle name="표준 66 2 4 3" xfId="6825" xr:uid="{00000000-0005-0000-0000-0000033E0000}"/>
    <cellStyle name="표준 66 2 4 3 2" xfId="10409" xr:uid="{00000000-0005-0000-0000-0000043E0000}"/>
    <cellStyle name="표준 66 2 4 3 2 2" xfId="17481" xr:uid="{00000000-0005-0000-0000-0000053E0000}"/>
    <cellStyle name="표준 66 2 4 3 3" xfId="13945" xr:uid="{00000000-0005-0000-0000-0000063E0000}"/>
    <cellStyle name="표준 66 2 4 4" xfId="8641" xr:uid="{00000000-0005-0000-0000-0000073E0000}"/>
    <cellStyle name="표준 66 2 4 4 2" xfId="15713" xr:uid="{00000000-0005-0000-0000-0000083E0000}"/>
    <cellStyle name="표준 66 2 4 5" xfId="12177" xr:uid="{00000000-0005-0000-0000-0000093E0000}"/>
    <cellStyle name="표준 66 2 5" xfId="5351" xr:uid="{00000000-0005-0000-0000-00000A3E0000}"/>
    <cellStyle name="표준 66 2 5 2" xfId="7119" xr:uid="{00000000-0005-0000-0000-00000B3E0000}"/>
    <cellStyle name="표준 66 2 5 2 2" xfId="10703" xr:uid="{00000000-0005-0000-0000-00000C3E0000}"/>
    <cellStyle name="표준 66 2 5 2 2 2" xfId="17775" xr:uid="{00000000-0005-0000-0000-00000D3E0000}"/>
    <cellStyle name="표준 66 2 5 2 3" xfId="14239" xr:uid="{00000000-0005-0000-0000-00000E3E0000}"/>
    <cellStyle name="표준 66 2 5 3" xfId="8935" xr:uid="{00000000-0005-0000-0000-00000F3E0000}"/>
    <cellStyle name="표준 66 2 5 3 2" xfId="16007" xr:uid="{00000000-0005-0000-0000-0000103E0000}"/>
    <cellStyle name="표준 66 2 5 4" xfId="12471" xr:uid="{00000000-0005-0000-0000-0000113E0000}"/>
    <cellStyle name="표준 66 2 6" xfId="6235" xr:uid="{00000000-0005-0000-0000-0000123E0000}"/>
    <cellStyle name="표준 66 2 6 2" xfId="9819" xr:uid="{00000000-0005-0000-0000-0000133E0000}"/>
    <cellStyle name="표준 66 2 6 2 2" xfId="16891" xr:uid="{00000000-0005-0000-0000-0000143E0000}"/>
    <cellStyle name="표준 66 2 6 3" xfId="13355" xr:uid="{00000000-0005-0000-0000-0000153E0000}"/>
    <cellStyle name="표준 66 2 7" xfId="8046" xr:uid="{00000000-0005-0000-0000-0000163E0000}"/>
    <cellStyle name="표준 66 2 7 2" xfId="15123" xr:uid="{00000000-0005-0000-0000-0000173E0000}"/>
    <cellStyle name="표준 66 2 8" xfId="11587" xr:uid="{00000000-0005-0000-0000-0000183E0000}"/>
    <cellStyle name="표준 66 3" xfId="4350" xr:uid="{00000000-0005-0000-0000-0000193E0000}"/>
    <cellStyle name="표준 66 3 2" xfId="4551" xr:uid="{00000000-0005-0000-0000-00001A3E0000}"/>
    <cellStyle name="표준 66 3 2 2" xfId="4849" xr:uid="{00000000-0005-0000-0000-00001B3E0000}"/>
    <cellStyle name="표준 66 3 2 2 2" xfId="5733" xr:uid="{00000000-0005-0000-0000-00001C3E0000}"/>
    <cellStyle name="표준 66 3 2 2 2 2" xfId="7501" xr:uid="{00000000-0005-0000-0000-00001D3E0000}"/>
    <cellStyle name="표준 66 3 2 2 2 2 2" xfId="11085" xr:uid="{00000000-0005-0000-0000-00001E3E0000}"/>
    <cellStyle name="표준 66 3 2 2 2 2 2 2" xfId="18157" xr:uid="{00000000-0005-0000-0000-00001F3E0000}"/>
    <cellStyle name="표준 66 3 2 2 2 2 3" xfId="14621" xr:uid="{00000000-0005-0000-0000-0000203E0000}"/>
    <cellStyle name="표준 66 3 2 2 2 3" xfId="9317" xr:uid="{00000000-0005-0000-0000-0000213E0000}"/>
    <cellStyle name="표준 66 3 2 2 2 3 2" xfId="16389" xr:uid="{00000000-0005-0000-0000-0000223E0000}"/>
    <cellStyle name="표준 66 3 2 2 2 4" xfId="12853" xr:uid="{00000000-0005-0000-0000-0000233E0000}"/>
    <cellStyle name="표준 66 3 2 2 3" xfId="6617" xr:uid="{00000000-0005-0000-0000-0000243E0000}"/>
    <cellStyle name="표준 66 3 2 2 3 2" xfId="10201" xr:uid="{00000000-0005-0000-0000-0000253E0000}"/>
    <cellStyle name="표준 66 3 2 2 3 2 2" xfId="17273" xr:uid="{00000000-0005-0000-0000-0000263E0000}"/>
    <cellStyle name="표준 66 3 2 2 3 3" xfId="13737" xr:uid="{00000000-0005-0000-0000-0000273E0000}"/>
    <cellStyle name="표준 66 3 2 2 4" xfId="8433" xr:uid="{00000000-0005-0000-0000-0000283E0000}"/>
    <cellStyle name="표준 66 3 2 2 4 2" xfId="15505" xr:uid="{00000000-0005-0000-0000-0000293E0000}"/>
    <cellStyle name="표준 66 3 2 2 5" xfId="11969" xr:uid="{00000000-0005-0000-0000-00002A3E0000}"/>
    <cellStyle name="표준 66 3 2 3" xfId="5145" xr:uid="{00000000-0005-0000-0000-00002B3E0000}"/>
    <cellStyle name="표준 66 3 2 3 2" xfId="6029" xr:uid="{00000000-0005-0000-0000-00002C3E0000}"/>
    <cellStyle name="표준 66 3 2 3 2 2" xfId="7797" xr:uid="{00000000-0005-0000-0000-00002D3E0000}"/>
    <cellStyle name="표준 66 3 2 3 2 2 2" xfId="11381" xr:uid="{00000000-0005-0000-0000-00002E3E0000}"/>
    <cellStyle name="표준 66 3 2 3 2 2 2 2" xfId="18453" xr:uid="{00000000-0005-0000-0000-00002F3E0000}"/>
    <cellStyle name="표준 66 3 2 3 2 2 3" xfId="14917" xr:uid="{00000000-0005-0000-0000-0000303E0000}"/>
    <cellStyle name="표준 66 3 2 3 2 3" xfId="9613" xr:uid="{00000000-0005-0000-0000-0000313E0000}"/>
    <cellStyle name="표준 66 3 2 3 2 3 2" xfId="16685" xr:uid="{00000000-0005-0000-0000-0000323E0000}"/>
    <cellStyle name="표준 66 3 2 3 2 4" xfId="13149" xr:uid="{00000000-0005-0000-0000-0000333E0000}"/>
    <cellStyle name="표준 66 3 2 3 3" xfId="6913" xr:uid="{00000000-0005-0000-0000-0000343E0000}"/>
    <cellStyle name="표준 66 3 2 3 3 2" xfId="10497" xr:uid="{00000000-0005-0000-0000-0000353E0000}"/>
    <cellStyle name="표준 66 3 2 3 3 2 2" xfId="17569" xr:uid="{00000000-0005-0000-0000-0000363E0000}"/>
    <cellStyle name="표준 66 3 2 3 3 3" xfId="14033" xr:uid="{00000000-0005-0000-0000-0000373E0000}"/>
    <cellStyle name="표준 66 3 2 3 4" xfId="8729" xr:uid="{00000000-0005-0000-0000-0000383E0000}"/>
    <cellStyle name="표준 66 3 2 3 4 2" xfId="15801" xr:uid="{00000000-0005-0000-0000-0000393E0000}"/>
    <cellStyle name="표준 66 3 2 3 5" xfId="12265" xr:uid="{00000000-0005-0000-0000-00003A3E0000}"/>
    <cellStyle name="표준 66 3 2 4" xfId="5439" xr:uid="{00000000-0005-0000-0000-00003B3E0000}"/>
    <cellStyle name="표준 66 3 2 4 2" xfId="7207" xr:uid="{00000000-0005-0000-0000-00003C3E0000}"/>
    <cellStyle name="표준 66 3 2 4 2 2" xfId="10791" xr:uid="{00000000-0005-0000-0000-00003D3E0000}"/>
    <cellStyle name="표준 66 3 2 4 2 2 2" xfId="17863" xr:uid="{00000000-0005-0000-0000-00003E3E0000}"/>
    <cellStyle name="표준 66 3 2 4 2 3" xfId="14327" xr:uid="{00000000-0005-0000-0000-00003F3E0000}"/>
    <cellStyle name="표준 66 3 2 4 3" xfId="9023" xr:uid="{00000000-0005-0000-0000-0000403E0000}"/>
    <cellStyle name="표준 66 3 2 4 3 2" xfId="16095" xr:uid="{00000000-0005-0000-0000-0000413E0000}"/>
    <cellStyle name="표준 66 3 2 4 4" xfId="12559" xr:uid="{00000000-0005-0000-0000-0000423E0000}"/>
    <cellStyle name="표준 66 3 2 5" xfId="6323" xr:uid="{00000000-0005-0000-0000-0000433E0000}"/>
    <cellStyle name="표준 66 3 2 5 2" xfId="9907" xr:uid="{00000000-0005-0000-0000-0000443E0000}"/>
    <cellStyle name="표준 66 3 2 5 2 2" xfId="16979" xr:uid="{00000000-0005-0000-0000-0000453E0000}"/>
    <cellStyle name="표준 66 3 2 5 3" xfId="13443" xr:uid="{00000000-0005-0000-0000-0000463E0000}"/>
    <cellStyle name="표준 66 3 2 6" xfId="8139" xr:uid="{00000000-0005-0000-0000-0000473E0000}"/>
    <cellStyle name="표준 66 3 2 6 2" xfId="15211" xr:uid="{00000000-0005-0000-0000-0000483E0000}"/>
    <cellStyle name="표준 66 3 2 7" xfId="11675" xr:uid="{00000000-0005-0000-0000-0000493E0000}"/>
    <cellStyle name="표준 66 3 3" xfId="4765" xr:uid="{00000000-0005-0000-0000-00004A3E0000}"/>
    <cellStyle name="표준 66 3 3 2" xfId="5649" xr:uid="{00000000-0005-0000-0000-00004B3E0000}"/>
    <cellStyle name="표준 66 3 3 2 2" xfId="7417" xr:uid="{00000000-0005-0000-0000-00004C3E0000}"/>
    <cellStyle name="표준 66 3 3 2 2 2" xfId="11001" xr:uid="{00000000-0005-0000-0000-00004D3E0000}"/>
    <cellStyle name="표준 66 3 3 2 2 2 2" xfId="18073" xr:uid="{00000000-0005-0000-0000-00004E3E0000}"/>
    <cellStyle name="표준 66 3 3 2 2 3" xfId="14537" xr:uid="{00000000-0005-0000-0000-00004F3E0000}"/>
    <cellStyle name="표준 66 3 3 2 3" xfId="9233" xr:uid="{00000000-0005-0000-0000-0000503E0000}"/>
    <cellStyle name="표준 66 3 3 2 3 2" xfId="16305" xr:uid="{00000000-0005-0000-0000-0000513E0000}"/>
    <cellStyle name="표준 66 3 3 2 4" xfId="12769" xr:uid="{00000000-0005-0000-0000-0000523E0000}"/>
    <cellStyle name="표준 66 3 3 3" xfId="6533" xr:uid="{00000000-0005-0000-0000-0000533E0000}"/>
    <cellStyle name="표준 66 3 3 3 2" xfId="10117" xr:uid="{00000000-0005-0000-0000-0000543E0000}"/>
    <cellStyle name="표준 66 3 3 3 2 2" xfId="17189" xr:uid="{00000000-0005-0000-0000-0000553E0000}"/>
    <cellStyle name="표준 66 3 3 3 3" xfId="13653" xr:uid="{00000000-0005-0000-0000-0000563E0000}"/>
    <cellStyle name="표준 66 3 3 4" xfId="8349" xr:uid="{00000000-0005-0000-0000-0000573E0000}"/>
    <cellStyle name="표준 66 3 3 4 2" xfId="15421" xr:uid="{00000000-0005-0000-0000-0000583E0000}"/>
    <cellStyle name="표준 66 3 3 5" xfId="11885" xr:uid="{00000000-0005-0000-0000-0000593E0000}"/>
    <cellStyle name="표준 66 3 4" xfId="5061" xr:uid="{00000000-0005-0000-0000-00005A3E0000}"/>
    <cellStyle name="표준 66 3 4 2" xfId="5945" xr:uid="{00000000-0005-0000-0000-00005B3E0000}"/>
    <cellStyle name="표준 66 3 4 2 2" xfId="7713" xr:uid="{00000000-0005-0000-0000-00005C3E0000}"/>
    <cellStyle name="표준 66 3 4 2 2 2" xfId="11297" xr:uid="{00000000-0005-0000-0000-00005D3E0000}"/>
    <cellStyle name="표준 66 3 4 2 2 2 2" xfId="18369" xr:uid="{00000000-0005-0000-0000-00005E3E0000}"/>
    <cellStyle name="표준 66 3 4 2 2 3" xfId="14833" xr:uid="{00000000-0005-0000-0000-00005F3E0000}"/>
    <cellStyle name="표준 66 3 4 2 3" xfId="9529" xr:uid="{00000000-0005-0000-0000-0000603E0000}"/>
    <cellStyle name="표준 66 3 4 2 3 2" xfId="16601" xr:uid="{00000000-0005-0000-0000-0000613E0000}"/>
    <cellStyle name="표준 66 3 4 2 4" xfId="13065" xr:uid="{00000000-0005-0000-0000-0000623E0000}"/>
    <cellStyle name="표준 66 3 4 3" xfId="6829" xr:uid="{00000000-0005-0000-0000-0000633E0000}"/>
    <cellStyle name="표준 66 3 4 3 2" xfId="10413" xr:uid="{00000000-0005-0000-0000-0000643E0000}"/>
    <cellStyle name="표준 66 3 4 3 2 2" xfId="17485" xr:uid="{00000000-0005-0000-0000-0000653E0000}"/>
    <cellStyle name="표준 66 3 4 3 3" xfId="13949" xr:uid="{00000000-0005-0000-0000-0000663E0000}"/>
    <cellStyle name="표준 66 3 4 4" xfId="8645" xr:uid="{00000000-0005-0000-0000-0000673E0000}"/>
    <cellStyle name="표준 66 3 4 4 2" xfId="15717" xr:uid="{00000000-0005-0000-0000-0000683E0000}"/>
    <cellStyle name="표준 66 3 4 5" xfId="12181" xr:uid="{00000000-0005-0000-0000-0000693E0000}"/>
    <cellStyle name="표준 66 3 5" xfId="5355" xr:uid="{00000000-0005-0000-0000-00006A3E0000}"/>
    <cellStyle name="표준 66 3 5 2" xfId="7123" xr:uid="{00000000-0005-0000-0000-00006B3E0000}"/>
    <cellStyle name="표준 66 3 5 2 2" xfId="10707" xr:uid="{00000000-0005-0000-0000-00006C3E0000}"/>
    <cellStyle name="표준 66 3 5 2 2 2" xfId="17779" xr:uid="{00000000-0005-0000-0000-00006D3E0000}"/>
    <cellStyle name="표준 66 3 5 2 3" xfId="14243" xr:uid="{00000000-0005-0000-0000-00006E3E0000}"/>
    <cellStyle name="표준 66 3 5 3" xfId="8939" xr:uid="{00000000-0005-0000-0000-00006F3E0000}"/>
    <cellStyle name="표준 66 3 5 3 2" xfId="16011" xr:uid="{00000000-0005-0000-0000-0000703E0000}"/>
    <cellStyle name="표준 66 3 5 4" xfId="12475" xr:uid="{00000000-0005-0000-0000-0000713E0000}"/>
    <cellStyle name="표준 66 3 6" xfId="6239" xr:uid="{00000000-0005-0000-0000-0000723E0000}"/>
    <cellStyle name="표준 66 3 6 2" xfId="9823" xr:uid="{00000000-0005-0000-0000-0000733E0000}"/>
    <cellStyle name="표준 66 3 6 2 2" xfId="16895" xr:uid="{00000000-0005-0000-0000-0000743E0000}"/>
    <cellStyle name="표준 66 3 6 3" xfId="13359" xr:uid="{00000000-0005-0000-0000-0000753E0000}"/>
    <cellStyle name="표준 66 3 7" xfId="8050" xr:uid="{00000000-0005-0000-0000-0000763E0000}"/>
    <cellStyle name="표준 66 3 7 2" xfId="15127" xr:uid="{00000000-0005-0000-0000-0000773E0000}"/>
    <cellStyle name="표준 66 3 8" xfId="11591" xr:uid="{00000000-0005-0000-0000-0000783E0000}"/>
    <cellStyle name="표준 66 4" xfId="4362" xr:uid="{00000000-0005-0000-0000-0000793E0000}"/>
    <cellStyle name="표준 66 4 2" xfId="4563" xr:uid="{00000000-0005-0000-0000-00007A3E0000}"/>
    <cellStyle name="표준 66 4 2 2" xfId="4861" xr:uid="{00000000-0005-0000-0000-00007B3E0000}"/>
    <cellStyle name="표준 66 4 2 2 2" xfId="5745" xr:uid="{00000000-0005-0000-0000-00007C3E0000}"/>
    <cellStyle name="표준 66 4 2 2 2 2" xfId="7513" xr:uid="{00000000-0005-0000-0000-00007D3E0000}"/>
    <cellStyle name="표준 66 4 2 2 2 2 2" xfId="11097" xr:uid="{00000000-0005-0000-0000-00007E3E0000}"/>
    <cellStyle name="표준 66 4 2 2 2 2 2 2" xfId="18169" xr:uid="{00000000-0005-0000-0000-00007F3E0000}"/>
    <cellStyle name="표준 66 4 2 2 2 2 3" xfId="14633" xr:uid="{00000000-0005-0000-0000-0000803E0000}"/>
    <cellStyle name="표준 66 4 2 2 2 3" xfId="9329" xr:uid="{00000000-0005-0000-0000-0000813E0000}"/>
    <cellStyle name="표준 66 4 2 2 2 3 2" xfId="16401" xr:uid="{00000000-0005-0000-0000-0000823E0000}"/>
    <cellStyle name="표준 66 4 2 2 2 4" xfId="12865" xr:uid="{00000000-0005-0000-0000-0000833E0000}"/>
    <cellStyle name="표준 66 4 2 2 3" xfId="6629" xr:uid="{00000000-0005-0000-0000-0000843E0000}"/>
    <cellStyle name="표준 66 4 2 2 3 2" xfId="10213" xr:uid="{00000000-0005-0000-0000-0000853E0000}"/>
    <cellStyle name="표준 66 4 2 2 3 2 2" xfId="17285" xr:uid="{00000000-0005-0000-0000-0000863E0000}"/>
    <cellStyle name="표준 66 4 2 2 3 3" xfId="13749" xr:uid="{00000000-0005-0000-0000-0000873E0000}"/>
    <cellStyle name="표준 66 4 2 2 4" xfId="8445" xr:uid="{00000000-0005-0000-0000-0000883E0000}"/>
    <cellStyle name="표준 66 4 2 2 4 2" xfId="15517" xr:uid="{00000000-0005-0000-0000-0000893E0000}"/>
    <cellStyle name="표준 66 4 2 2 5" xfId="11981" xr:uid="{00000000-0005-0000-0000-00008A3E0000}"/>
    <cellStyle name="표준 66 4 2 3" xfId="5157" xr:uid="{00000000-0005-0000-0000-00008B3E0000}"/>
    <cellStyle name="표준 66 4 2 3 2" xfId="6041" xr:uid="{00000000-0005-0000-0000-00008C3E0000}"/>
    <cellStyle name="표준 66 4 2 3 2 2" xfId="7809" xr:uid="{00000000-0005-0000-0000-00008D3E0000}"/>
    <cellStyle name="표준 66 4 2 3 2 2 2" xfId="11393" xr:uid="{00000000-0005-0000-0000-00008E3E0000}"/>
    <cellStyle name="표준 66 4 2 3 2 2 2 2" xfId="18465" xr:uid="{00000000-0005-0000-0000-00008F3E0000}"/>
    <cellStyle name="표준 66 4 2 3 2 2 3" xfId="14929" xr:uid="{00000000-0005-0000-0000-0000903E0000}"/>
    <cellStyle name="표준 66 4 2 3 2 3" xfId="9625" xr:uid="{00000000-0005-0000-0000-0000913E0000}"/>
    <cellStyle name="표준 66 4 2 3 2 3 2" xfId="16697" xr:uid="{00000000-0005-0000-0000-0000923E0000}"/>
    <cellStyle name="표준 66 4 2 3 2 4" xfId="13161" xr:uid="{00000000-0005-0000-0000-0000933E0000}"/>
    <cellStyle name="표준 66 4 2 3 3" xfId="6925" xr:uid="{00000000-0005-0000-0000-0000943E0000}"/>
    <cellStyle name="표준 66 4 2 3 3 2" xfId="10509" xr:uid="{00000000-0005-0000-0000-0000953E0000}"/>
    <cellStyle name="표준 66 4 2 3 3 2 2" xfId="17581" xr:uid="{00000000-0005-0000-0000-0000963E0000}"/>
    <cellStyle name="표준 66 4 2 3 3 3" xfId="14045" xr:uid="{00000000-0005-0000-0000-0000973E0000}"/>
    <cellStyle name="표준 66 4 2 3 4" xfId="8741" xr:uid="{00000000-0005-0000-0000-0000983E0000}"/>
    <cellStyle name="표준 66 4 2 3 4 2" xfId="15813" xr:uid="{00000000-0005-0000-0000-0000993E0000}"/>
    <cellStyle name="표준 66 4 2 3 5" xfId="12277" xr:uid="{00000000-0005-0000-0000-00009A3E0000}"/>
    <cellStyle name="표준 66 4 2 4" xfId="5451" xr:uid="{00000000-0005-0000-0000-00009B3E0000}"/>
    <cellStyle name="표준 66 4 2 4 2" xfId="7219" xr:uid="{00000000-0005-0000-0000-00009C3E0000}"/>
    <cellStyle name="표준 66 4 2 4 2 2" xfId="10803" xr:uid="{00000000-0005-0000-0000-00009D3E0000}"/>
    <cellStyle name="표준 66 4 2 4 2 2 2" xfId="17875" xr:uid="{00000000-0005-0000-0000-00009E3E0000}"/>
    <cellStyle name="표준 66 4 2 4 2 3" xfId="14339" xr:uid="{00000000-0005-0000-0000-00009F3E0000}"/>
    <cellStyle name="표준 66 4 2 4 3" xfId="9035" xr:uid="{00000000-0005-0000-0000-0000A03E0000}"/>
    <cellStyle name="표준 66 4 2 4 3 2" xfId="16107" xr:uid="{00000000-0005-0000-0000-0000A13E0000}"/>
    <cellStyle name="표준 66 4 2 4 4" xfId="12571" xr:uid="{00000000-0005-0000-0000-0000A23E0000}"/>
    <cellStyle name="표준 66 4 2 5" xfId="6335" xr:uid="{00000000-0005-0000-0000-0000A33E0000}"/>
    <cellStyle name="표준 66 4 2 5 2" xfId="9919" xr:uid="{00000000-0005-0000-0000-0000A43E0000}"/>
    <cellStyle name="표준 66 4 2 5 2 2" xfId="16991" xr:uid="{00000000-0005-0000-0000-0000A53E0000}"/>
    <cellStyle name="표준 66 4 2 5 3" xfId="13455" xr:uid="{00000000-0005-0000-0000-0000A63E0000}"/>
    <cellStyle name="표준 66 4 2 6" xfId="8151" xr:uid="{00000000-0005-0000-0000-0000A73E0000}"/>
    <cellStyle name="표준 66 4 2 6 2" xfId="15223" xr:uid="{00000000-0005-0000-0000-0000A83E0000}"/>
    <cellStyle name="표준 66 4 2 7" xfId="11687" xr:uid="{00000000-0005-0000-0000-0000A93E0000}"/>
    <cellStyle name="표준 66 4 3" xfId="4777" xr:uid="{00000000-0005-0000-0000-0000AA3E0000}"/>
    <cellStyle name="표준 66 4 3 2" xfId="5661" xr:uid="{00000000-0005-0000-0000-0000AB3E0000}"/>
    <cellStyle name="표준 66 4 3 2 2" xfId="7429" xr:uid="{00000000-0005-0000-0000-0000AC3E0000}"/>
    <cellStyle name="표준 66 4 3 2 2 2" xfId="11013" xr:uid="{00000000-0005-0000-0000-0000AD3E0000}"/>
    <cellStyle name="표준 66 4 3 2 2 2 2" xfId="18085" xr:uid="{00000000-0005-0000-0000-0000AE3E0000}"/>
    <cellStyle name="표준 66 4 3 2 2 3" xfId="14549" xr:uid="{00000000-0005-0000-0000-0000AF3E0000}"/>
    <cellStyle name="표준 66 4 3 2 3" xfId="9245" xr:uid="{00000000-0005-0000-0000-0000B03E0000}"/>
    <cellStyle name="표준 66 4 3 2 3 2" xfId="16317" xr:uid="{00000000-0005-0000-0000-0000B13E0000}"/>
    <cellStyle name="표준 66 4 3 2 4" xfId="12781" xr:uid="{00000000-0005-0000-0000-0000B23E0000}"/>
    <cellStyle name="표준 66 4 3 3" xfId="6545" xr:uid="{00000000-0005-0000-0000-0000B33E0000}"/>
    <cellStyle name="표준 66 4 3 3 2" xfId="10129" xr:uid="{00000000-0005-0000-0000-0000B43E0000}"/>
    <cellStyle name="표준 66 4 3 3 2 2" xfId="17201" xr:uid="{00000000-0005-0000-0000-0000B53E0000}"/>
    <cellStyle name="표준 66 4 3 3 3" xfId="13665" xr:uid="{00000000-0005-0000-0000-0000B63E0000}"/>
    <cellStyle name="표준 66 4 3 4" xfId="8361" xr:uid="{00000000-0005-0000-0000-0000B73E0000}"/>
    <cellStyle name="표준 66 4 3 4 2" xfId="15433" xr:uid="{00000000-0005-0000-0000-0000B83E0000}"/>
    <cellStyle name="표준 66 4 3 5" xfId="11897" xr:uid="{00000000-0005-0000-0000-0000B93E0000}"/>
    <cellStyle name="표준 66 4 4" xfId="5073" xr:uid="{00000000-0005-0000-0000-0000BA3E0000}"/>
    <cellStyle name="표준 66 4 4 2" xfId="5957" xr:uid="{00000000-0005-0000-0000-0000BB3E0000}"/>
    <cellStyle name="표준 66 4 4 2 2" xfId="7725" xr:uid="{00000000-0005-0000-0000-0000BC3E0000}"/>
    <cellStyle name="표준 66 4 4 2 2 2" xfId="11309" xr:uid="{00000000-0005-0000-0000-0000BD3E0000}"/>
    <cellStyle name="표준 66 4 4 2 2 2 2" xfId="18381" xr:uid="{00000000-0005-0000-0000-0000BE3E0000}"/>
    <cellStyle name="표준 66 4 4 2 2 3" xfId="14845" xr:uid="{00000000-0005-0000-0000-0000BF3E0000}"/>
    <cellStyle name="표준 66 4 4 2 3" xfId="9541" xr:uid="{00000000-0005-0000-0000-0000C03E0000}"/>
    <cellStyle name="표준 66 4 4 2 3 2" xfId="16613" xr:uid="{00000000-0005-0000-0000-0000C13E0000}"/>
    <cellStyle name="표준 66 4 4 2 4" xfId="13077" xr:uid="{00000000-0005-0000-0000-0000C23E0000}"/>
    <cellStyle name="표준 66 4 4 3" xfId="6841" xr:uid="{00000000-0005-0000-0000-0000C33E0000}"/>
    <cellStyle name="표준 66 4 4 3 2" xfId="10425" xr:uid="{00000000-0005-0000-0000-0000C43E0000}"/>
    <cellStyle name="표준 66 4 4 3 2 2" xfId="17497" xr:uid="{00000000-0005-0000-0000-0000C53E0000}"/>
    <cellStyle name="표준 66 4 4 3 3" xfId="13961" xr:uid="{00000000-0005-0000-0000-0000C63E0000}"/>
    <cellStyle name="표준 66 4 4 4" xfId="8657" xr:uid="{00000000-0005-0000-0000-0000C73E0000}"/>
    <cellStyle name="표준 66 4 4 4 2" xfId="15729" xr:uid="{00000000-0005-0000-0000-0000C83E0000}"/>
    <cellStyle name="표준 66 4 4 5" xfId="12193" xr:uid="{00000000-0005-0000-0000-0000C93E0000}"/>
    <cellStyle name="표준 66 4 5" xfId="5367" xr:uid="{00000000-0005-0000-0000-0000CA3E0000}"/>
    <cellStyle name="표준 66 4 5 2" xfId="7135" xr:uid="{00000000-0005-0000-0000-0000CB3E0000}"/>
    <cellStyle name="표준 66 4 5 2 2" xfId="10719" xr:uid="{00000000-0005-0000-0000-0000CC3E0000}"/>
    <cellStyle name="표준 66 4 5 2 2 2" xfId="17791" xr:uid="{00000000-0005-0000-0000-0000CD3E0000}"/>
    <cellStyle name="표준 66 4 5 2 3" xfId="14255" xr:uid="{00000000-0005-0000-0000-0000CE3E0000}"/>
    <cellStyle name="표준 66 4 5 3" xfId="8951" xr:uid="{00000000-0005-0000-0000-0000CF3E0000}"/>
    <cellStyle name="표준 66 4 5 3 2" xfId="16023" xr:uid="{00000000-0005-0000-0000-0000D03E0000}"/>
    <cellStyle name="표준 66 4 5 4" xfId="12487" xr:uid="{00000000-0005-0000-0000-0000D13E0000}"/>
    <cellStyle name="표준 66 4 6" xfId="6251" xr:uid="{00000000-0005-0000-0000-0000D23E0000}"/>
    <cellStyle name="표준 66 4 6 2" xfId="9835" xr:uid="{00000000-0005-0000-0000-0000D33E0000}"/>
    <cellStyle name="표준 66 4 6 2 2" xfId="16907" xr:uid="{00000000-0005-0000-0000-0000D43E0000}"/>
    <cellStyle name="표준 66 4 6 3" xfId="13371" xr:uid="{00000000-0005-0000-0000-0000D53E0000}"/>
    <cellStyle name="표준 66 4 7" xfId="8062" xr:uid="{00000000-0005-0000-0000-0000D63E0000}"/>
    <cellStyle name="표준 66 4 7 2" xfId="15139" xr:uid="{00000000-0005-0000-0000-0000D73E0000}"/>
    <cellStyle name="표준 66 4 8" xfId="11603" xr:uid="{00000000-0005-0000-0000-0000D83E0000}"/>
    <cellStyle name="표준 66 5" xfId="4355" xr:uid="{00000000-0005-0000-0000-0000D93E0000}"/>
    <cellStyle name="표준 66 5 2" xfId="4556" xr:uid="{00000000-0005-0000-0000-0000DA3E0000}"/>
    <cellStyle name="표준 66 5 2 2" xfId="4854" xr:uid="{00000000-0005-0000-0000-0000DB3E0000}"/>
    <cellStyle name="표준 66 5 2 2 2" xfId="5738" xr:uid="{00000000-0005-0000-0000-0000DC3E0000}"/>
    <cellStyle name="표준 66 5 2 2 2 2" xfId="7506" xr:uid="{00000000-0005-0000-0000-0000DD3E0000}"/>
    <cellStyle name="표준 66 5 2 2 2 2 2" xfId="11090" xr:uid="{00000000-0005-0000-0000-0000DE3E0000}"/>
    <cellStyle name="표준 66 5 2 2 2 2 2 2" xfId="18162" xr:uid="{00000000-0005-0000-0000-0000DF3E0000}"/>
    <cellStyle name="표준 66 5 2 2 2 2 3" xfId="14626" xr:uid="{00000000-0005-0000-0000-0000E03E0000}"/>
    <cellStyle name="표준 66 5 2 2 2 3" xfId="9322" xr:uid="{00000000-0005-0000-0000-0000E13E0000}"/>
    <cellStyle name="표준 66 5 2 2 2 3 2" xfId="16394" xr:uid="{00000000-0005-0000-0000-0000E23E0000}"/>
    <cellStyle name="표준 66 5 2 2 2 4" xfId="12858" xr:uid="{00000000-0005-0000-0000-0000E33E0000}"/>
    <cellStyle name="표준 66 5 2 2 3" xfId="6622" xr:uid="{00000000-0005-0000-0000-0000E43E0000}"/>
    <cellStyle name="표준 66 5 2 2 3 2" xfId="10206" xr:uid="{00000000-0005-0000-0000-0000E53E0000}"/>
    <cellStyle name="표준 66 5 2 2 3 2 2" xfId="17278" xr:uid="{00000000-0005-0000-0000-0000E63E0000}"/>
    <cellStyle name="표준 66 5 2 2 3 3" xfId="13742" xr:uid="{00000000-0005-0000-0000-0000E73E0000}"/>
    <cellStyle name="표준 66 5 2 2 4" xfId="8438" xr:uid="{00000000-0005-0000-0000-0000E83E0000}"/>
    <cellStyle name="표준 66 5 2 2 4 2" xfId="15510" xr:uid="{00000000-0005-0000-0000-0000E93E0000}"/>
    <cellStyle name="표준 66 5 2 2 5" xfId="11974" xr:uid="{00000000-0005-0000-0000-0000EA3E0000}"/>
    <cellStyle name="표준 66 5 2 3" xfId="5150" xr:uid="{00000000-0005-0000-0000-0000EB3E0000}"/>
    <cellStyle name="표준 66 5 2 3 2" xfId="6034" xr:uid="{00000000-0005-0000-0000-0000EC3E0000}"/>
    <cellStyle name="표준 66 5 2 3 2 2" xfId="7802" xr:uid="{00000000-0005-0000-0000-0000ED3E0000}"/>
    <cellStyle name="표준 66 5 2 3 2 2 2" xfId="11386" xr:uid="{00000000-0005-0000-0000-0000EE3E0000}"/>
    <cellStyle name="표준 66 5 2 3 2 2 2 2" xfId="18458" xr:uid="{00000000-0005-0000-0000-0000EF3E0000}"/>
    <cellStyle name="표준 66 5 2 3 2 2 3" xfId="14922" xr:uid="{00000000-0005-0000-0000-0000F03E0000}"/>
    <cellStyle name="표준 66 5 2 3 2 3" xfId="9618" xr:uid="{00000000-0005-0000-0000-0000F13E0000}"/>
    <cellStyle name="표준 66 5 2 3 2 3 2" xfId="16690" xr:uid="{00000000-0005-0000-0000-0000F23E0000}"/>
    <cellStyle name="표준 66 5 2 3 2 4" xfId="13154" xr:uid="{00000000-0005-0000-0000-0000F33E0000}"/>
    <cellStyle name="표준 66 5 2 3 3" xfId="6918" xr:uid="{00000000-0005-0000-0000-0000F43E0000}"/>
    <cellStyle name="표준 66 5 2 3 3 2" xfId="10502" xr:uid="{00000000-0005-0000-0000-0000F53E0000}"/>
    <cellStyle name="표준 66 5 2 3 3 2 2" xfId="17574" xr:uid="{00000000-0005-0000-0000-0000F63E0000}"/>
    <cellStyle name="표준 66 5 2 3 3 3" xfId="14038" xr:uid="{00000000-0005-0000-0000-0000F73E0000}"/>
    <cellStyle name="표준 66 5 2 3 4" xfId="8734" xr:uid="{00000000-0005-0000-0000-0000F83E0000}"/>
    <cellStyle name="표준 66 5 2 3 4 2" xfId="15806" xr:uid="{00000000-0005-0000-0000-0000F93E0000}"/>
    <cellStyle name="표준 66 5 2 3 5" xfId="12270" xr:uid="{00000000-0005-0000-0000-0000FA3E0000}"/>
    <cellStyle name="표준 66 5 2 4" xfId="5444" xr:uid="{00000000-0005-0000-0000-0000FB3E0000}"/>
    <cellStyle name="표준 66 5 2 4 2" xfId="7212" xr:uid="{00000000-0005-0000-0000-0000FC3E0000}"/>
    <cellStyle name="표준 66 5 2 4 2 2" xfId="10796" xr:uid="{00000000-0005-0000-0000-0000FD3E0000}"/>
    <cellStyle name="표준 66 5 2 4 2 2 2" xfId="17868" xr:uid="{00000000-0005-0000-0000-0000FE3E0000}"/>
    <cellStyle name="표준 66 5 2 4 2 3" xfId="14332" xr:uid="{00000000-0005-0000-0000-0000FF3E0000}"/>
    <cellStyle name="표준 66 5 2 4 3" xfId="9028" xr:uid="{00000000-0005-0000-0000-0000003F0000}"/>
    <cellStyle name="표준 66 5 2 4 3 2" xfId="16100" xr:uid="{00000000-0005-0000-0000-0000013F0000}"/>
    <cellStyle name="표준 66 5 2 4 4" xfId="12564" xr:uid="{00000000-0005-0000-0000-0000023F0000}"/>
    <cellStyle name="표준 66 5 2 5" xfId="6328" xr:uid="{00000000-0005-0000-0000-0000033F0000}"/>
    <cellStyle name="표준 66 5 2 5 2" xfId="9912" xr:uid="{00000000-0005-0000-0000-0000043F0000}"/>
    <cellStyle name="표준 66 5 2 5 2 2" xfId="16984" xr:uid="{00000000-0005-0000-0000-0000053F0000}"/>
    <cellStyle name="표준 66 5 2 5 3" xfId="13448" xr:uid="{00000000-0005-0000-0000-0000063F0000}"/>
    <cellStyle name="표준 66 5 2 6" xfId="8144" xr:uid="{00000000-0005-0000-0000-0000073F0000}"/>
    <cellStyle name="표준 66 5 2 6 2" xfId="15216" xr:uid="{00000000-0005-0000-0000-0000083F0000}"/>
    <cellStyle name="표준 66 5 2 7" xfId="11680" xr:uid="{00000000-0005-0000-0000-0000093F0000}"/>
    <cellStyle name="표준 66 5 3" xfId="4770" xr:uid="{00000000-0005-0000-0000-00000A3F0000}"/>
    <cellStyle name="표준 66 5 3 2" xfId="5654" xr:uid="{00000000-0005-0000-0000-00000B3F0000}"/>
    <cellStyle name="표준 66 5 3 2 2" xfId="7422" xr:uid="{00000000-0005-0000-0000-00000C3F0000}"/>
    <cellStyle name="표준 66 5 3 2 2 2" xfId="11006" xr:uid="{00000000-0005-0000-0000-00000D3F0000}"/>
    <cellStyle name="표준 66 5 3 2 2 2 2" xfId="18078" xr:uid="{00000000-0005-0000-0000-00000E3F0000}"/>
    <cellStyle name="표준 66 5 3 2 2 3" xfId="14542" xr:uid="{00000000-0005-0000-0000-00000F3F0000}"/>
    <cellStyle name="표준 66 5 3 2 3" xfId="9238" xr:uid="{00000000-0005-0000-0000-0000103F0000}"/>
    <cellStyle name="표준 66 5 3 2 3 2" xfId="16310" xr:uid="{00000000-0005-0000-0000-0000113F0000}"/>
    <cellStyle name="표준 66 5 3 2 4" xfId="12774" xr:uid="{00000000-0005-0000-0000-0000123F0000}"/>
    <cellStyle name="표준 66 5 3 3" xfId="6538" xr:uid="{00000000-0005-0000-0000-0000133F0000}"/>
    <cellStyle name="표준 66 5 3 3 2" xfId="10122" xr:uid="{00000000-0005-0000-0000-0000143F0000}"/>
    <cellStyle name="표준 66 5 3 3 2 2" xfId="17194" xr:uid="{00000000-0005-0000-0000-0000153F0000}"/>
    <cellStyle name="표준 66 5 3 3 3" xfId="13658" xr:uid="{00000000-0005-0000-0000-0000163F0000}"/>
    <cellStyle name="표준 66 5 3 4" xfId="8354" xr:uid="{00000000-0005-0000-0000-0000173F0000}"/>
    <cellStyle name="표준 66 5 3 4 2" xfId="15426" xr:uid="{00000000-0005-0000-0000-0000183F0000}"/>
    <cellStyle name="표준 66 5 3 5" xfId="11890" xr:uid="{00000000-0005-0000-0000-0000193F0000}"/>
    <cellStyle name="표준 66 5 4" xfId="5066" xr:uid="{00000000-0005-0000-0000-00001A3F0000}"/>
    <cellStyle name="표준 66 5 4 2" xfId="5950" xr:uid="{00000000-0005-0000-0000-00001B3F0000}"/>
    <cellStyle name="표준 66 5 4 2 2" xfId="7718" xr:uid="{00000000-0005-0000-0000-00001C3F0000}"/>
    <cellStyle name="표준 66 5 4 2 2 2" xfId="11302" xr:uid="{00000000-0005-0000-0000-00001D3F0000}"/>
    <cellStyle name="표준 66 5 4 2 2 2 2" xfId="18374" xr:uid="{00000000-0005-0000-0000-00001E3F0000}"/>
    <cellStyle name="표준 66 5 4 2 2 3" xfId="14838" xr:uid="{00000000-0005-0000-0000-00001F3F0000}"/>
    <cellStyle name="표준 66 5 4 2 3" xfId="9534" xr:uid="{00000000-0005-0000-0000-0000203F0000}"/>
    <cellStyle name="표준 66 5 4 2 3 2" xfId="16606" xr:uid="{00000000-0005-0000-0000-0000213F0000}"/>
    <cellStyle name="표준 66 5 4 2 4" xfId="13070" xr:uid="{00000000-0005-0000-0000-0000223F0000}"/>
    <cellStyle name="표준 66 5 4 3" xfId="6834" xr:uid="{00000000-0005-0000-0000-0000233F0000}"/>
    <cellStyle name="표준 66 5 4 3 2" xfId="10418" xr:uid="{00000000-0005-0000-0000-0000243F0000}"/>
    <cellStyle name="표준 66 5 4 3 2 2" xfId="17490" xr:uid="{00000000-0005-0000-0000-0000253F0000}"/>
    <cellStyle name="표준 66 5 4 3 3" xfId="13954" xr:uid="{00000000-0005-0000-0000-0000263F0000}"/>
    <cellStyle name="표준 66 5 4 4" xfId="8650" xr:uid="{00000000-0005-0000-0000-0000273F0000}"/>
    <cellStyle name="표준 66 5 4 4 2" xfId="15722" xr:uid="{00000000-0005-0000-0000-0000283F0000}"/>
    <cellStyle name="표준 66 5 4 5" xfId="12186" xr:uid="{00000000-0005-0000-0000-0000293F0000}"/>
    <cellStyle name="표준 66 5 5" xfId="5360" xr:uid="{00000000-0005-0000-0000-00002A3F0000}"/>
    <cellStyle name="표준 66 5 5 2" xfId="7128" xr:uid="{00000000-0005-0000-0000-00002B3F0000}"/>
    <cellStyle name="표준 66 5 5 2 2" xfId="10712" xr:uid="{00000000-0005-0000-0000-00002C3F0000}"/>
    <cellStyle name="표준 66 5 5 2 2 2" xfId="17784" xr:uid="{00000000-0005-0000-0000-00002D3F0000}"/>
    <cellStyle name="표준 66 5 5 2 3" xfId="14248" xr:uid="{00000000-0005-0000-0000-00002E3F0000}"/>
    <cellStyle name="표준 66 5 5 3" xfId="8944" xr:uid="{00000000-0005-0000-0000-00002F3F0000}"/>
    <cellStyle name="표준 66 5 5 3 2" xfId="16016" xr:uid="{00000000-0005-0000-0000-0000303F0000}"/>
    <cellStyle name="표준 66 5 5 4" xfId="12480" xr:uid="{00000000-0005-0000-0000-0000313F0000}"/>
    <cellStyle name="표준 66 5 6" xfId="6244" xr:uid="{00000000-0005-0000-0000-0000323F0000}"/>
    <cellStyle name="표준 66 5 6 2" xfId="9828" xr:uid="{00000000-0005-0000-0000-0000333F0000}"/>
    <cellStyle name="표준 66 5 6 2 2" xfId="16900" xr:uid="{00000000-0005-0000-0000-0000343F0000}"/>
    <cellStyle name="표준 66 5 6 3" xfId="13364" xr:uid="{00000000-0005-0000-0000-0000353F0000}"/>
    <cellStyle name="표준 66 5 7" xfId="8055" xr:uid="{00000000-0005-0000-0000-0000363F0000}"/>
    <cellStyle name="표준 66 5 7 2" xfId="15132" xr:uid="{00000000-0005-0000-0000-0000373F0000}"/>
    <cellStyle name="표준 66 5 8" xfId="11596" xr:uid="{00000000-0005-0000-0000-0000383F0000}"/>
    <cellStyle name="표준 66 6" xfId="4360" xr:uid="{00000000-0005-0000-0000-0000393F0000}"/>
    <cellStyle name="표준 66 6 2" xfId="4561" xr:uid="{00000000-0005-0000-0000-00003A3F0000}"/>
    <cellStyle name="표준 66 6 2 2" xfId="4859" xr:uid="{00000000-0005-0000-0000-00003B3F0000}"/>
    <cellStyle name="표준 66 6 2 2 2" xfId="5743" xr:uid="{00000000-0005-0000-0000-00003C3F0000}"/>
    <cellStyle name="표준 66 6 2 2 2 2" xfId="7511" xr:uid="{00000000-0005-0000-0000-00003D3F0000}"/>
    <cellStyle name="표준 66 6 2 2 2 2 2" xfId="11095" xr:uid="{00000000-0005-0000-0000-00003E3F0000}"/>
    <cellStyle name="표준 66 6 2 2 2 2 2 2" xfId="18167" xr:uid="{00000000-0005-0000-0000-00003F3F0000}"/>
    <cellStyle name="표준 66 6 2 2 2 2 3" xfId="14631" xr:uid="{00000000-0005-0000-0000-0000403F0000}"/>
    <cellStyle name="표준 66 6 2 2 2 3" xfId="9327" xr:uid="{00000000-0005-0000-0000-0000413F0000}"/>
    <cellStyle name="표준 66 6 2 2 2 3 2" xfId="16399" xr:uid="{00000000-0005-0000-0000-0000423F0000}"/>
    <cellStyle name="표준 66 6 2 2 2 4" xfId="12863" xr:uid="{00000000-0005-0000-0000-0000433F0000}"/>
    <cellStyle name="표준 66 6 2 2 3" xfId="6627" xr:uid="{00000000-0005-0000-0000-0000443F0000}"/>
    <cellStyle name="표준 66 6 2 2 3 2" xfId="10211" xr:uid="{00000000-0005-0000-0000-0000453F0000}"/>
    <cellStyle name="표준 66 6 2 2 3 2 2" xfId="17283" xr:uid="{00000000-0005-0000-0000-0000463F0000}"/>
    <cellStyle name="표준 66 6 2 2 3 3" xfId="13747" xr:uid="{00000000-0005-0000-0000-0000473F0000}"/>
    <cellStyle name="표준 66 6 2 2 4" xfId="8443" xr:uid="{00000000-0005-0000-0000-0000483F0000}"/>
    <cellStyle name="표준 66 6 2 2 4 2" xfId="15515" xr:uid="{00000000-0005-0000-0000-0000493F0000}"/>
    <cellStyle name="표준 66 6 2 2 5" xfId="11979" xr:uid="{00000000-0005-0000-0000-00004A3F0000}"/>
    <cellStyle name="표준 66 6 2 3" xfId="5155" xr:uid="{00000000-0005-0000-0000-00004B3F0000}"/>
    <cellStyle name="표준 66 6 2 3 2" xfId="6039" xr:uid="{00000000-0005-0000-0000-00004C3F0000}"/>
    <cellStyle name="표준 66 6 2 3 2 2" xfId="7807" xr:uid="{00000000-0005-0000-0000-00004D3F0000}"/>
    <cellStyle name="표준 66 6 2 3 2 2 2" xfId="11391" xr:uid="{00000000-0005-0000-0000-00004E3F0000}"/>
    <cellStyle name="표준 66 6 2 3 2 2 2 2" xfId="18463" xr:uid="{00000000-0005-0000-0000-00004F3F0000}"/>
    <cellStyle name="표준 66 6 2 3 2 2 3" xfId="14927" xr:uid="{00000000-0005-0000-0000-0000503F0000}"/>
    <cellStyle name="표준 66 6 2 3 2 3" xfId="9623" xr:uid="{00000000-0005-0000-0000-0000513F0000}"/>
    <cellStyle name="표준 66 6 2 3 2 3 2" xfId="16695" xr:uid="{00000000-0005-0000-0000-0000523F0000}"/>
    <cellStyle name="표준 66 6 2 3 2 4" xfId="13159" xr:uid="{00000000-0005-0000-0000-0000533F0000}"/>
    <cellStyle name="표준 66 6 2 3 3" xfId="6923" xr:uid="{00000000-0005-0000-0000-0000543F0000}"/>
    <cellStyle name="표준 66 6 2 3 3 2" xfId="10507" xr:uid="{00000000-0005-0000-0000-0000553F0000}"/>
    <cellStyle name="표준 66 6 2 3 3 2 2" xfId="17579" xr:uid="{00000000-0005-0000-0000-0000563F0000}"/>
    <cellStyle name="표준 66 6 2 3 3 3" xfId="14043" xr:uid="{00000000-0005-0000-0000-0000573F0000}"/>
    <cellStyle name="표준 66 6 2 3 4" xfId="8739" xr:uid="{00000000-0005-0000-0000-0000583F0000}"/>
    <cellStyle name="표준 66 6 2 3 4 2" xfId="15811" xr:uid="{00000000-0005-0000-0000-0000593F0000}"/>
    <cellStyle name="표준 66 6 2 3 5" xfId="12275" xr:uid="{00000000-0005-0000-0000-00005A3F0000}"/>
    <cellStyle name="표준 66 6 2 4" xfId="5449" xr:uid="{00000000-0005-0000-0000-00005B3F0000}"/>
    <cellStyle name="표준 66 6 2 4 2" xfId="7217" xr:uid="{00000000-0005-0000-0000-00005C3F0000}"/>
    <cellStyle name="표준 66 6 2 4 2 2" xfId="10801" xr:uid="{00000000-0005-0000-0000-00005D3F0000}"/>
    <cellStyle name="표준 66 6 2 4 2 2 2" xfId="17873" xr:uid="{00000000-0005-0000-0000-00005E3F0000}"/>
    <cellStyle name="표준 66 6 2 4 2 3" xfId="14337" xr:uid="{00000000-0005-0000-0000-00005F3F0000}"/>
    <cellStyle name="표준 66 6 2 4 3" xfId="9033" xr:uid="{00000000-0005-0000-0000-0000603F0000}"/>
    <cellStyle name="표준 66 6 2 4 3 2" xfId="16105" xr:uid="{00000000-0005-0000-0000-0000613F0000}"/>
    <cellStyle name="표준 66 6 2 4 4" xfId="12569" xr:uid="{00000000-0005-0000-0000-0000623F0000}"/>
    <cellStyle name="표준 66 6 2 5" xfId="6333" xr:uid="{00000000-0005-0000-0000-0000633F0000}"/>
    <cellStyle name="표준 66 6 2 5 2" xfId="9917" xr:uid="{00000000-0005-0000-0000-0000643F0000}"/>
    <cellStyle name="표준 66 6 2 5 2 2" xfId="16989" xr:uid="{00000000-0005-0000-0000-0000653F0000}"/>
    <cellStyle name="표준 66 6 2 5 3" xfId="13453" xr:uid="{00000000-0005-0000-0000-0000663F0000}"/>
    <cellStyle name="표준 66 6 2 6" xfId="8149" xr:uid="{00000000-0005-0000-0000-0000673F0000}"/>
    <cellStyle name="표준 66 6 2 6 2" xfId="15221" xr:uid="{00000000-0005-0000-0000-0000683F0000}"/>
    <cellStyle name="표준 66 6 2 7" xfId="11685" xr:uid="{00000000-0005-0000-0000-0000693F0000}"/>
    <cellStyle name="표준 66 6 3" xfId="4775" xr:uid="{00000000-0005-0000-0000-00006A3F0000}"/>
    <cellStyle name="표준 66 6 3 2" xfId="5659" xr:uid="{00000000-0005-0000-0000-00006B3F0000}"/>
    <cellStyle name="표준 66 6 3 2 2" xfId="7427" xr:uid="{00000000-0005-0000-0000-00006C3F0000}"/>
    <cellStyle name="표준 66 6 3 2 2 2" xfId="11011" xr:uid="{00000000-0005-0000-0000-00006D3F0000}"/>
    <cellStyle name="표준 66 6 3 2 2 2 2" xfId="18083" xr:uid="{00000000-0005-0000-0000-00006E3F0000}"/>
    <cellStyle name="표준 66 6 3 2 2 3" xfId="14547" xr:uid="{00000000-0005-0000-0000-00006F3F0000}"/>
    <cellStyle name="표준 66 6 3 2 3" xfId="9243" xr:uid="{00000000-0005-0000-0000-0000703F0000}"/>
    <cellStyle name="표준 66 6 3 2 3 2" xfId="16315" xr:uid="{00000000-0005-0000-0000-0000713F0000}"/>
    <cellStyle name="표준 66 6 3 2 4" xfId="12779" xr:uid="{00000000-0005-0000-0000-0000723F0000}"/>
    <cellStyle name="표준 66 6 3 3" xfId="6543" xr:uid="{00000000-0005-0000-0000-0000733F0000}"/>
    <cellStyle name="표준 66 6 3 3 2" xfId="10127" xr:uid="{00000000-0005-0000-0000-0000743F0000}"/>
    <cellStyle name="표준 66 6 3 3 2 2" xfId="17199" xr:uid="{00000000-0005-0000-0000-0000753F0000}"/>
    <cellStyle name="표준 66 6 3 3 3" xfId="13663" xr:uid="{00000000-0005-0000-0000-0000763F0000}"/>
    <cellStyle name="표준 66 6 3 4" xfId="8359" xr:uid="{00000000-0005-0000-0000-0000773F0000}"/>
    <cellStyle name="표준 66 6 3 4 2" xfId="15431" xr:uid="{00000000-0005-0000-0000-0000783F0000}"/>
    <cellStyle name="표준 66 6 3 5" xfId="11895" xr:uid="{00000000-0005-0000-0000-0000793F0000}"/>
    <cellStyle name="표준 66 6 4" xfId="5071" xr:uid="{00000000-0005-0000-0000-00007A3F0000}"/>
    <cellStyle name="표준 66 6 4 2" xfId="5955" xr:uid="{00000000-0005-0000-0000-00007B3F0000}"/>
    <cellStyle name="표준 66 6 4 2 2" xfId="7723" xr:uid="{00000000-0005-0000-0000-00007C3F0000}"/>
    <cellStyle name="표준 66 6 4 2 2 2" xfId="11307" xr:uid="{00000000-0005-0000-0000-00007D3F0000}"/>
    <cellStyle name="표준 66 6 4 2 2 2 2" xfId="18379" xr:uid="{00000000-0005-0000-0000-00007E3F0000}"/>
    <cellStyle name="표준 66 6 4 2 2 3" xfId="14843" xr:uid="{00000000-0005-0000-0000-00007F3F0000}"/>
    <cellStyle name="표준 66 6 4 2 3" xfId="9539" xr:uid="{00000000-0005-0000-0000-0000803F0000}"/>
    <cellStyle name="표준 66 6 4 2 3 2" xfId="16611" xr:uid="{00000000-0005-0000-0000-0000813F0000}"/>
    <cellStyle name="표준 66 6 4 2 4" xfId="13075" xr:uid="{00000000-0005-0000-0000-0000823F0000}"/>
    <cellStyle name="표준 66 6 4 3" xfId="6839" xr:uid="{00000000-0005-0000-0000-0000833F0000}"/>
    <cellStyle name="표준 66 6 4 3 2" xfId="10423" xr:uid="{00000000-0005-0000-0000-0000843F0000}"/>
    <cellStyle name="표준 66 6 4 3 2 2" xfId="17495" xr:uid="{00000000-0005-0000-0000-0000853F0000}"/>
    <cellStyle name="표준 66 6 4 3 3" xfId="13959" xr:uid="{00000000-0005-0000-0000-0000863F0000}"/>
    <cellStyle name="표준 66 6 4 4" xfId="8655" xr:uid="{00000000-0005-0000-0000-0000873F0000}"/>
    <cellStyle name="표준 66 6 4 4 2" xfId="15727" xr:uid="{00000000-0005-0000-0000-0000883F0000}"/>
    <cellStyle name="표준 66 6 4 5" xfId="12191" xr:uid="{00000000-0005-0000-0000-0000893F0000}"/>
    <cellStyle name="표준 66 6 5" xfId="5365" xr:uid="{00000000-0005-0000-0000-00008A3F0000}"/>
    <cellStyle name="표준 66 6 5 2" xfId="7133" xr:uid="{00000000-0005-0000-0000-00008B3F0000}"/>
    <cellStyle name="표준 66 6 5 2 2" xfId="10717" xr:uid="{00000000-0005-0000-0000-00008C3F0000}"/>
    <cellStyle name="표준 66 6 5 2 2 2" xfId="17789" xr:uid="{00000000-0005-0000-0000-00008D3F0000}"/>
    <cellStyle name="표준 66 6 5 2 3" xfId="14253" xr:uid="{00000000-0005-0000-0000-00008E3F0000}"/>
    <cellStyle name="표준 66 6 5 3" xfId="8949" xr:uid="{00000000-0005-0000-0000-00008F3F0000}"/>
    <cellStyle name="표준 66 6 5 3 2" xfId="16021" xr:uid="{00000000-0005-0000-0000-0000903F0000}"/>
    <cellStyle name="표준 66 6 5 4" xfId="12485" xr:uid="{00000000-0005-0000-0000-0000913F0000}"/>
    <cellStyle name="표준 66 6 6" xfId="6249" xr:uid="{00000000-0005-0000-0000-0000923F0000}"/>
    <cellStyle name="표준 66 6 6 2" xfId="9833" xr:uid="{00000000-0005-0000-0000-0000933F0000}"/>
    <cellStyle name="표준 66 6 6 2 2" xfId="16905" xr:uid="{00000000-0005-0000-0000-0000943F0000}"/>
    <cellStyle name="표준 66 6 6 3" xfId="13369" xr:uid="{00000000-0005-0000-0000-0000953F0000}"/>
    <cellStyle name="표준 66 6 7" xfId="8060" xr:uid="{00000000-0005-0000-0000-0000963F0000}"/>
    <cellStyle name="표준 66 6 7 2" xfId="15137" xr:uid="{00000000-0005-0000-0000-0000973F0000}"/>
    <cellStyle name="표준 66 6 8" xfId="11601" xr:uid="{00000000-0005-0000-0000-0000983F0000}"/>
    <cellStyle name="표준 66 7" xfId="4378" xr:uid="{00000000-0005-0000-0000-0000993F0000}"/>
    <cellStyle name="표준 66 7 2" xfId="4579" xr:uid="{00000000-0005-0000-0000-00009A3F0000}"/>
    <cellStyle name="표준 66 7 2 2" xfId="4877" xr:uid="{00000000-0005-0000-0000-00009B3F0000}"/>
    <cellStyle name="표준 66 7 2 2 2" xfId="5761" xr:uid="{00000000-0005-0000-0000-00009C3F0000}"/>
    <cellStyle name="표준 66 7 2 2 2 2" xfId="7529" xr:uid="{00000000-0005-0000-0000-00009D3F0000}"/>
    <cellStyle name="표준 66 7 2 2 2 2 2" xfId="11113" xr:uid="{00000000-0005-0000-0000-00009E3F0000}"/>
    <cellStyle name="표준 66 7 2 2 2 2 2 2" xfId="18185" xr:uid="{00000000-0005-0000-0000-00009F3F0000}"/>
    <cellStyle name="표준 66 7 2 2 2 2 3" xfId="14649" xr:uid="{00000000-0005-0000-0000-0000A03F0000}"/>
    <cellStyle name="표준 66 7 2 2 2 3" xfId="9345" xr:uid="{00000000-0005-0000-0000-0000A13F0000}"/>
    <cellStyle name="표준 66 7 2 2 2 3 2" xfId="16417" xr:uid="{00000000-0005-0000-0000-0000A23F0000}"/>
    <cellStyle name="표준 66 7 2 2 2 4" xfId="12881" xr:uid="{00000000-0005-0000-0000-0000A33F0000}"/>
    <cellStyle name="표준 66 7 2 2 3" xfId="6645" xr:uid="{00000000-0005-0000-0000-0000A43F0000}"/>
    <cellStyle name="표준 66 7 2 2 3 2" xfId="10229" xr:uid="{00000000-0005-0000-0000-0000A53F0000}"/>
    <cellStyle name="표준 66 7 2 2 3 2 2" xfId="17301" xr:uid="{00000000-0005-0000-0000-0000A63F0000}"/>
    <cellStyle name="표준 66 7 2 2 3 3" xfId="13765" xr:uid="{00000000-0005-0000-0000-0000A73F0000}"/>
    <cellStyle name="표준 66 7 2 2 4" xfId="8461" xr:uid="{00000000-0005-0000-0000-0000A83F0000}"/>
    <cellStyle name="표준 66 7 2 2 4 2" xfId="15533" xr:uid="{00000000-0005-0000-0000-0000A93F0000}"/>
    <cellStyle name="표준 66 7 2 2 5" xfId="11997" xr:uid="{00000000-0005-0000-0000-0000AA3F0000}"/>
    <cellStyle name="표준 66 7 2 3" xfId="5173" xr:uid="{00000000-0005-0000-0000-0000AB3F0000}"/>
    <cellStyle name="표준 66 7 2 3 2" xfId="6057" xr:uid="{00000000-0005-0000-0000-0000AC3F0000}"/>
    <cellStyle name="표준 66 7 2 3 2 2" xfId="7825" xr:uid="{00000000-0005-0000-0000-0000AD3F0000}"/>
    <cellStyle name="표준 66 7 2 3 2 2 2" xfId="11409" xr:uid="{00000000-0005-0000-0000-0000AE3F0000}"/>
    <cellStyle name="표준 66 7 2 3 2 2 2 2" xfId="18481" xr:uid="{00000000-0005-0000-0000-0000AF3F0000}"/>
    <cellStyle name="표준 66 7 2 3 2 2 3" xfId="14945" xr:uid="{00000000-0005-0000-0000-0000B03F0000}"/>
    <cellStyle name="표준 66 7 2 3 2 3" xfId="9641" xr:uid="{00000000-0005-0000-0000-0000B13F0000}"/>
    <cellStyle name="표준 66 7 2 3 2 3 2" xfId="16713" xr:uid="{00000000-0005-0000-0000-0000B23F0000}"/>
    <cellStyle name="표준 66 7 2 3 2 4" xfId="13177" xr:uid="{00000000-0005-0000-0000-0000B33F0000}"/>
    <cellStyle name="표준 66 7 2 3 3" xfId="6941" xr:uid="{00000000-0005-0000-0000-0000B43F0000}"/>
    <cellStyle name="표준 66 7 2 3 3 2" xfId="10525" xr:uid="{00000000-0005-0000-0000-0000B53F0000}"/>
    <cellStyle name="표준 66 7 2 3 3 2 2" xfId="17597" xr:uid="{00000000-0005-0000-0000-0000B63F0000}"/>
    <cellStyle name="표준 66 7 2 3 3 3" xfId="14061" xr:uid="{00000000-0005-0000-0000-0000B73F0000}"/>
    <cellStyle name="표준 66 7 2 3 4" xfId="8757" xr:uid="{00000000-0005-0000-0000-0000B83F0000}"/>
    <cellStyle name="표준 66 7 2 3 4 2" xfId="15829" xr:uid="{00000000-0005-0000-0000-0000B93F0000}"/>
    <cellStyle name="표준 66 7 2 3 5" xfId="12293" xr:uid="{00000000-0005-0000-0000-0000BA3F0000}"/>
    <cellStyle name="표준 66 7 2 4" xfId="5467" xr:uid="{00000000-0005-0000-0000-0000BB3F0000}"/>
    <cellStyle name="표준 66 7 2 4 2" xfId="7235" xr:uid="{00000000-0005-0000-0000-0000BC3F0000}"/>
    <cellStyle name="표준 66 7 2 4 2 2" xfId="10819" xr:uid="{00000000-0005-0000-0000-0000BD3F0000}"/>
    <cellStyle name="표준 66 7 2 4 2 2 2" xfId="17891" xr:uid="{00000000-0005-0000-0000-0000BE3F0000}"/>
    <cellStyle name="표준 66 7 2 4 2 3" xfId="14355" xr:uid="{00000000-0005-0000-0000-0000BF3F0000}"/>
    <cellStyle name="표준 66 7 2 4 3" xfId="9051" xr:uid="{00000000-0005-0000-0000-0000C03F0000}"/>
    <cellStyle name="표준 66 7 2 4 3 2" xfId="16123" xr:uid="{00000000-0005-0000-0000-0000C13F0000}"/>
    <cellStyle name="표준 66 7 2 4 4" xfId="12587" xr:uid="{00000000-0005-0000-0000-0000C23F0000}"/>
    <cellStyle name="표준 66 7 2 5" xfId="6351" xr:uid="{00000000-0005-0000-0000-0000C33F0000}"/>
    <cellStyle name="표준 66 7 2 5 2" xfId="9935" xr:uid="{00000000-0005-0000-0000-0000C43F0000}"/>
    <cellStyle name="표준 66 7 2 5 2 2" xfId="17007" xr:uid="{00000000-0005-0000-0000-0000C53F0000}"/>
    <cellStyle name="표준 66 7 2 5 3" xfId="13471" xr:uid="{00000000-0005-0000-0000-0000C63F0000}"/>
    <cellStyle name="표준 66 7 2 6" xfId="8167" xr:uid="{00000000-0005-0000-0000-0000C73F0000}"/>
    <cellStyle name="표준 66 7 2 6 2" xfId="15239" xr:uid="{00000000-0005-0000-0000-0000C83F0000}"/>
    <cellStyle name="표준 66 7 2 7" xfId="11703" xr:uid="{00000000-0005-0000-0000-0000C93F0000}"/>
    <cellStyle name="표준 66 7 3" xfId="4793" xr:uid="{00000000-0005-0000-0000-0000CA3F0000}"/>
    <cellStyle name="표준 66 7 3 2" xfId="5677" xr:uid="{00000000-0005-0000-0000-0000CB3F0000}"/>
    <cellStyle name="표준 66 7 3 2 2" xfId="7445" xr:uid="{00000000-0005-0000-0000-0000CC3F0000}"/>
    <cellStyle name="표준 66 7 3 2 2 2" xfId="11029" xr:uid="{00000000-0005-0000-0000-0000CD3F0000}"/>
    <cellStyle name="표준 66 7 3 2 2 2 2" xfId="18101" xr:uid="{00000000-0005-0000-0000-0000CE3F0000}"/>
    <cellStyle name="표준 66 7 3 2 2 3" xfId="14565" xr:uid="{00000000-0005-0000-0000-0000CF3F0000}"/>
    <cellStyle name="표준 66 7 3 2 3" xfId="9261" xr:uid="{00000000-0005-0000-0000-0000D03F0000}"/>
    <cellStyle name="표준 66 7 3 2 3 2" xfId="16333" xr:uid="{00000000-0005-0000-0000-0000D13F0000}"/>
    <cellStyle name="표준 66 7 3 2 4" xfId="12797" xr:uid="{00000000-0005-0000-0000-0000D23F0000}"/>
    <cellStyle name="표준 66 7 3 3" xfId="6561" xr:uid="{00000000-0005-0000-0000-0000D33F0000}"/>
    <cellStyle name="표준 66 7 3 3 2" xfId="10145" xr:uid="{00000000-0005-0000-0000-0000D43F0000}"/>
    <cellStyle name="표준 66 7 3 3 2 2" xfId="17217" xr:uid="{00000000-0005-0000-0000-0000D53F0000}"/>
    <cellStyle name="표준 66 7 3 3 3" xfId="13681" xr:uid="{00000000-0005-0000-0000-0000D63F0000}"/>
    <cellStyle name="표준 66 7 3 4" xfId="8377" xr:uid="{00000000-0005-0000-0000-0000D73F0000}"/>
    <cellStyle name="표준 66 7 3 4 2" xfId="15449" xr:uid="{00000000-0005-0000-0000-0000D83F0000}"/>
    <cellStyle name="표준 66 7 3 5" xfId="11913" xr:uid="{00000000-0005-0000-0000-0000D93F0000}"/>
    <cellStyle name="표준 66 7 4" xfId="5089" xr:uid="{00000000-0005-0000-0000-0000DA3F0000}"/>
    <cellStyle name="표준 66 7 4 2" xfId="5973" xr:uid="{00000000-0005-0000-0000-0000DB3F0000}"/>
    <cellStyle name="표준 66 7 4 2 2" xfId="7741" xr:uid="{00000000-0005-0000-0000-0000DC3F0000}"/>
    <cellStyle name="표준 66 7 4 2 2 2" xfId="11325" xr:uid="{00000000-0005-0000-0000-0000DD3F0000}"/>
    <cellStyle name="표준 66 7 4 2 2 2 2" xfId="18397" xr:uid="{00000000-0005-0000-0000-0000DE3F0000}"/>
    <cellStyle name="표준 66 7 4 2 2 3" xfId="14861" xr:uid="{00000000-0005-0000-0000-0000DF3F0000}"/>
    <cellStyle name="표준 66 7 4 2 3" xfId="9557" xr:uid="{00000000-0005-0000-0000-0000E03F0000}"/>
    <cellStyle name="표준 66 7 4 2 3 2" xfId="16629" xr:uid="{00000000-0005-0000-0000-0000E13F0000}"/>
    <cellStyle name="표준 66 7 4 2 4" xfId="13093" xr:uid="{00000000-0005-0000-0000-0000E23F0000}"/>
    <cellStyle name="표준 66 7 4 3" xfId="6857" xr:uid="{00000000-0005-0000-0000-0000E33F0000}"/>
    <cellStyle name="표준 66 7 4 3 2" xfId="10441" xr:uid="{00000000-0005-0000-0000-0000E43F0000}"/>
    <cellStyle name="표준 66 7 4 3 2 2" xfId="17513" xr:uid="{00000000-0005-0000-0000-0000E53F0000}"/>
    <cellStyle name="표준 66 7 4 3 3" xfId="13977" xr:uid="{00000000-0005-0000-0000-0000E63F0000}"/>
    <cellStyle name="표준 66 7 4 4" xfId="8673" xr:uid="{00000000-0005-0000-0000-0000E73F0000}"/>
    <cellStyle name="표준 66 7 4 4 2" xfId="15745" xr:uid="{00000000-0005-0000-0000-0000E83F0000}"/>
    <cellStyle name="표준 66 7 4 5" xfId="12209" xr:uid="{00000000-0005-0000-0000-0000E93F0000}"/>
    <cellStyle name="표준 66 7 5" xfId="5383" xr:uid="{00000000-0005-0000-0000-0000EA3F0000}"/>
    <cellStyle name="표준 66 7 5 2" xfId="7151" xr:uid="{00000000-0005-0000-0000-0000EB3F0000}"/>
    <cellStyle name="표준 66 7 5 2 2" xfId="10735" xr:uid="{00000000-0005-0000-0000-0000EC3F0000}"/>
    <cellStyle name="표준 66 7 5 2 2 2" xfId="17807" xr:uid="{00000000-0005-0000-0000-0000ED3F0000}"/>
    <cellStyle name="표준 66 7 5 2 3" xfId="14271" xr:uid="{00000000-0005-0000-0000-0000EE3F0000}"/>
    <cellStyle name="표준 66 7 5 3" xfId="8967" xr:uid="{00000000-0005-0000-0000-0000EF3F0000}"/>
    <cellStyle name="표준 66 7 5 3 2" xfId="16039" xr:uid="{00000000-0005-0000-0000-0000F03F0000}"/>
    <cellStyle name="표준 66 7 5 4" xfId="12503" xr:uid="{00000000-0005-0000-0000-0000F13F0000}"/>
    <cellStyle name="표준 66 7 6" xfId="6267" xr:uid="{00000000-0005-0000-0000-0000F23F0000}"/>
    <cellStyle name="표준 66 7 6 2" xfId="9851" xr:uid="{00000000-0005-0000-0000-0000F33F0000}"/>
    <cellStyle name="표준 66 7 6 2 2" xfId="16923" xr:uid="{00000000-0005-0000-0000-0000F43F0000}"/>
    <cellStyle name="표준 66 7 6 3" xfId="13387" xr:uid="{00000000-0005-0000-0000-0000F53F0000}"/>
    <cellStyle name="표준 66 7 7" xfId="8078" xr:uid="{00000000-0005-0000-0000-0000F63F0000}"/>
    <cellStyle name="표준 66 7 7 2" xfId="15155" xr:uid="{00000000-0005-0000-0000-0000F73F0000}"/>
    <cellStyle name="표준 66 7 8" xfId="11619" xr:uid="{00000000-0005-0000-0000-0000F83F0000}"/>
    <cellStyle name="표준 66 8" xfId="4386" xr:uid="{00000000-0005-0000-0000-0000F93F0000}"/>
    <cellStyle name="표준 66 8 2" xfId="4587" xr:uid="{00000000-0005-0000-0000-0000FA3F0000}"/>
    <cellStyle name="표준 66 8 2 2" xfId="4885" xr:uid="{00000000-0005-0000-0000-0000FB3F0000}"/>
    <cellStyle name="표준 66 8 2 2 2" xfId="5769" xr:uid="{00000000-0005-0000-0000-0000FC3F0000}"/>
    <cellStyle name="표준 66 8 2 2 2 2" xfId="7537" xr:uid="{00000000-0005-0000-0000-0000FD3F0000}"/>
    <cellStyle name="표준 66 8 2 2 2 2 2" xfId="11121" xr:uid="{00000000-0005-0000-0000-0000FE3F0000}"/>
    <cellStyle name="표준 66 8 2 2 2 2 2 2" xfId="18193" xr:uid="{00000000-0005-0000-0000-0000FF3F0000}"/>
    <cellStyle name="표준 66 8 2 2 2 2 3" xfId="14657" xr:uid="{00000000-0005-0000-0000-000000400000}"/>
    <cellStyle name="표준 66 8 2 2 2 3" xfId="9353" xr:uid="{00000000-0005-0000-0000-000001400000}"/>
    <cellStyle name="표준 66 8 2 2 2 3 2" xfId="16425" xr:uid="{00000000-0005-0000-0000-000002400000}"/>
    <cellStyle name="표준 66 8 2 2 2 4" xfId="12889" xr:uid="{00000000-0005-0000-0000-000003400000}"/>
    <cellStyle name="표준 66 8 2 2 3" xfId="6653" xr:uid="{00000000-0005-0000-0000-000004400000}"/>
    <cellStyle name="표준 66 8 2 2 3 2" xfId="10237" xr:uid="{00000000-0005-0000-0000-000005400000}"/>
    <cellStyle name="표준 66 8 2 2 3 2 2" xfId="17309" xr:uid="{00000000-0005-0000-0000-000006400000}"/>
    <cellStyle name="표준 66 8 2 2 3 3" xfId="13773" xr:uid="{00000000-0005-0000-0000-000007400000}"/>
    <cellStyle name="표준 66 8 2 2 4" xfId="8469" xr:uid="{00000000-0005-0000-0000-000008400000}"/>
    <cellStyle name="표준 66 8 2 2 4 2" xfId="15541" xr:uid="{00000000-0005-0000-0000-000009400000}"/>
    <cellStyle name="표준 66 8 2 2 5" xfId="12005" xr:uid="{00000000-0005-0000-0000-00000A400000}"/>
    <cellStyle name="표준 66 8 2 3" xfId="5181" xr:uid="{00000000-0005-0000-0000-00000B400000}"/>
    <cellStyle name="표준 66 8 2 3 2" xfId="6065" xr:uid="{00000000-0005-0000-0000-00000C400000}"/>
    <cellStyle name="표준 66 8 2 3 2 2" xfId="7833" xr:uid="{00000000-0005-0000-0000-00000D400000}"/>
    <cellStyle name="표준 66 8 2 3 2 2 2" xfId="11417" xr:uid="{00000000-0005-0000-0000-00000E400000}"/>
    <cellStyle name="표준 66 8 2 3 2 2 2 2" xfId="18489" xr:uid="{00000000-0005-0000-0000-00000F400000}"/>
    <cellStyle name="표준 66 8 2 3 2 2 3" xfId="14953" xr:uid="{00000000-0005-0000-0000-000010400000}"/>
    <cellStyle name="표준 66 8 2 3 2 3" xfId="9649" xr:uid="{00000000-0005-0000-0000-000011400000}"/>
    <cellStyle name="표준 66 8 2 3 2 3 2" xfId="16721" xr:uid="{00000000-0005-0000-0000-000012400000}"/>
    <cellStyle name="표준 66 8 2 3 2 4" xfId="13185" xr:uid="{00000000-0005-0000-0000-000013400000}"/>
    <cellStyle name="표준 66 8 2 3 3" xfId="6949" xr:uid="{00000000-0005-0000-0000-000014400000}"/>
    <cellStyle name="표준 66 8 2 3 3 2" xfId="10533" xr:uid="{00000000-0005-0000-0000-000015400000}"/>
    <cellStyle name="표준 66 8 2 3 3 2 2" xfId="17605" xr:uid="{00000000-0005-0000-0000-000016400000}"/>
    <cellStyle name="표준 66 8 2 3 3 3" xfId="14069" xr:uid="{00000000-0005-0000-0000-000017400000}"/>
    <cellStyle name="표준 66 8 2 3 4" xfId="8765" xr:uid="{00000000-0005-0000-0000-000018400000}"/>
    <cellStyle name="표준 66 8 2 3 4 2" xfId="15837" xr:uid="{00000000-0005-0000-0000-000019400000}"/>
    <cellStyle name="표준 66 8 2 3 5" xfId="12301" xr:uid="{00000000-0005-0000-0000-00001A400000}"/>
    <cellStyle name="표준 66 8 2 4" xfId="5475" xr:uid="{00000000-0005-0000-0000-00001B400000}"/>
    <cellStyle name="표준 66 8 2 4 2" xfId="7243" xr:uid="{00000000-0005-0000-0000-00001C400000}"/>
    <cellStyle name="표준 66 8 2 4 2 2" xfId="10827" xr:uid="{00000000-0005-0000-0000-00001D400000}"/>
    <cellStyle name="표준 66 8 2 4 2 2 2" xfId="17899" xr:uid="{00000000-0005-0000-0000-00001E400000}"/>
    <cellStyle name="표준 66 8 2 4 2 3" xfId="14363" xr:uid="{00000000-0005-0000-0000-00001F400000}"/>
    <cellStyle name="표준 66 8 2 4 3" xfId="9059" xr:uid="{00000000-0005-0000-0000-000020400000}"/>
    <cellStyle name="표준 66 8 2 4 3 2" xfId="16131" xr:uid="{00000000-0005-0000-0000-000021400000}"/>
    <cellStyle name="표준 66 8 2 4 4" xfId="12595" xr:uid="{00000000-0005-0000-0000-000022400000}"/>
    <cellStyle name="표준 66 8 2 5" xfId="6359" xr:uid="{00000000-0005-0000-0000-000023400000}"/>
    <cellStyle name="표준 66 8 2 5 2" xfId="9943" xr:uid="{00000000-0005-0000-0000-000024400000}"/>
    <cellStyle name="표준 66 8 2 5 2 2" xfId="17015" xr:uid="{00000000-0005-0000-0000-000025400000}"/>
    <cellStyle name="표준 66 8 2 5 3" xfId="13479" xr:uid="{00000000-0005-0000-0000-000026400000}"/>
    <cellStyle name="표준 66 8 2 6" xfId="8175" xr:uid="{00000000-0005-0000-0000-000027400000}"/>
    <cellStyle name="표준 66 8 2 6 2" xfId="15247" xr:uid="{00000000-0005-0000-0000-000028400000}"/>
    <cellStyle name="표준 66 8 2 7" xfId="11711" xr:uid="{00000000-0005-0000-0000-000029400000}"/>
    <cellStyle name="표준 66 8 3" xfId="4801" xr:uid="{00000000-0005-0000-0000-00002A400000}"/>
    <cellStyle name="표준 66 8 3 2" xfId="5685" xr:uid="{00000000-0005-0000-0000-00002B400000}"/>
    <cellStyle name="표준 66 8 3 2 2" xfId="7453" xr:uid="{00000000-0005-0000-0000-00002C400000}"/>
    <cellStyle name="표준 66 8 3 2 2 2" xfId="11037" xr:uid="{00000000-0005-0000-0000-00002D400000}"/>
    <cellStyle name="표준 66 8 3 2 2 2 2" xfId="18109" xr:uid="{00000000-0005-0000-0000-00002E400000}"/>
    <cellStyle name="표준 66 8 3 2 2 3" xfId="14573" xr:uid="{00000000-0005-0000-0000-00002F400000}"/>
    <cellStyle name="표준 66 8 3 2 3" xfId="9269" xr:uid="{00000000-0005-0000-0000-000030400000}"/>
    <cellStyle name="표준 66 8 3 2 3 2" xfId="16341" xr:uid="{00000000-0005-0000-0000-000031400000}"/>
    <cellStyle name="표준 66 8 3 2 4" xfId="12805" xr:uid="{00000000-0005-0000-0000-000032400000}"/>
    <cellStyle name="표준 66 8 3 3" xfId="6569" xr:uid="{00000000-0005-0000-0000-000033400000}"/>
    <cellStyle name="표준 66 8 3 3 2" xfId="10153" xr:uid="{00000000-0005-0000-0000-000034400000}"/>
    <cellStyle name="표준 66 8 3 3 2 2" xfId="17225" xr:uid="{00000000-0005-0000-0000-000035400000}"/>
    <cellStyle name="표준 66 8 3 3 3" xfId="13689" xr:uid="{00000000-0005-0000-0000-000036400000}"/>
    <cellStyle name="표준 66 8 3 4" xfId="8385" xr:uid="{00000000-0005-0000-0000-000037400000}"/>
    <cellStyle name="표준 66 8 3 4 2" xfId="15457" xr:uid="{00000000-0005-0000-0000-000038400000}"/>
    <cellStyle name="표준 66 8 3 5" xfId="11921" xr:uid="{00000000-0005-0000-0000-000039400000}"/>
    <cellStyle name="표준 66 8 4" xfId="5097" xr:uid="{00000000-0005-0000-0000-00003A400000}"/>
    <cellStyle name="표준 66 8 4 2" xfId="5981" xr:uid="{00000000-0005-0000-0000-00003B400000}"/>
    <cellStyle name="표준 66 8 4 2 2" xfId="7749" xr:uid="{00000000-0005-0000-0000-00003C400000}"/>
    <cellStyle name="표준 66 8 4 2 2 2" xfId="11333" xr:uid="{00000000-0005-0000-0000-00003D400000}"/>
    <cellStyle name="표준 66 8 4 2 2 2 2" xfId="18405" xr:uid="{00000000-0005-0000-0000-00003E400000}"/>
    <cellStyle name="표준 66 8 4 2 2 3" xfId="14869" xr:uid="{00000000-0005-0000-0000-00003F400000}"/>
    <cellStyle name="표준 66 8 4 2 3" xfId="9565" xr:uid="{00000000-0005-0000-0000-000040400000}"/>
    <cellStyle name="표준 66 8 4 2 3 2" xfId="16637" xr:uid="{00000000-0005-0000-0000-000041400000}"/>
    <cellStyle name="표준 66 8 4 2 4" xfId="13101" xr:uid="{00000000-0005-0000-0000-000042400000}"/>
    <cellStyle name="표준 66 8 4 3" xfId="6865" xr:uid="{00000000-0005-0000-0000-000043400000}"/>
    <cellStyle name="표준 66 8 4 3 2" xfId="10449" xr:uid="{00000000-0005-0000-0000-000044400000}"/>
    <cellStyle name="표준 66 8 4 3 2 2" xfId="17521" xr:uid="{00000000-0005-0000-0000-000045400000}"/>
    <cellStyle name="표준 66 8 4 3 3" xfId="13985" xr:uid="{00000000-0005-0000-0000-000046400000}"/>
    <cellStyle name="표준 66 8 4 4" xfId="8681" xr:uid="{00000000-0005-0000-0000-000047400000}"/>
    <cellStyle name="표준 66 8 4 4 2" xfId="15753" xr:uid="{00000000-0005-0000-0000-000048400000}"/>
    <cellStyle name="표준 66 8 4 5" xfId="12217" xr:uid="{00000000-0005-0000-0000-000049400000}"/>
    <cellStyle name="표준 66 8 5" xfId="5391" xr:uid="{00000000-0005-0000-0000-00004A400000}"/>
    <cellStyle name="표준 66 8 5 2" xfId="7159" xr:uid="{00000000-0005-0000-0000-00004B400000}"/>
    <cellStyle name="표준 66 8 5 2 2" xfId="10743" xr:uid="{00000000-0005-0000-0000-00004C400000}"/>
    <cellStyle name="표준 66 8 5 2 2 2" xfId="17815" xr:uid="{00000000-0005-0000-0000-00004D400000}"/>
    <cellStyle name="표준 66 8 5 2 3" xfId="14279" xr:uid="{00000000-0005-0000-0000-00004E400000}"/>
    <cellStyle name="표준 66 8 5 3" xfId="8975" xr:uid="{00000000-0005-0000-0000-00004F400000}"/>
    <cellStyle name="표준 66 8 5 3 2" xfId="16047" xr:uid="{00000000-0005-0000-0000-000050400000}"/>
    <cellStyle name="표준 66 8 5 4" xfId="12511" xr:uid="{00000000-0005-0000-0000-000051400000}"/>
    <cellStyle name="표준 66 8 6" xfId="6275" xr:uid="{00000000-0005-0000-0000-000052400000}"/>
    <cellStyle name="표준 66 8 6 2" xfId="9859" xr:uid="{00000000-0005-0000-0000-000053400000}"/>
    <cellStyle name="표준 66 8 6 2 2" xfId="16931" xr:uid="{00000000-0005-0000-0000-000054400000}"/>
    <cellStyle name="표준 66 8 6 3" xfId="13395" xr:uid="{00000000-0005-0000-0000-000055400000}"/>
    <cellStyle name="표준 66 8 7" xfId="8086" xr:uid="{00000000-0005-0000-0000-000056400000}"/>
    <cellStyle name="표준 66 8 7 2" xfId="15163" xr:uid="{00000000-0005-0000-0000-000057400000}"/>
    <cellStyle name="표준 66 8 8" xfId="11627" xr:uid="{00000000-0005-0000-0000-000058400000}"/>
    <cellStyle name="표준 66 9" xfId="4364" xr:uid="{00000000-0005-0000-0000-000059400000}"/>
    <cellStyle name="표준 66 9 2" xfId="4565" xr:uid="{00000000-0005-0000-0000-00005A400000}"/>
    <cellStyle name="표준 66 9 2 2" xfId="4863" xr:uid="{00000000-0005-0000-0000-00005B400000}"/>
    <cellStyle name="표준 66 9 2 2 2" xfId="5747" xr:uid="{00000000-0005-0000-0000-00005C400000}"/>
    <cellStyle name="표준 66 9 2 2 2 2" xfId="7515" xr:uid="{00000000-0005-0000-0000-00005D400000}"/>
    <cellStyle name="표준 66 9 2 2 2 2 2" xfId="11099" xr:uid="{00000000-0005-0000-0000-00005E400000}"/>
    <cellStyle name="표준 66 9 2 2 2 2 2 2" xfId="18171" xr:uid="{00000000-0005-0000-0000-00005F400000}"/>
    <cellStyle name="표준 66 9 2 2 2 2 3" xfId="14635" xr:uid="{00000000-0005-0000-0000-000060400000}"/>
    <cellStyle name="표준 66 9 2 2 2 3" xfId="9331" xr:uid="{00000000-0005-0000-0000-000061400000}"/>
    <cellStyle name="표준 66 9 2 2 2 3 2" xfId="16403" xr:uid="{00000000-0005-0000-0000-000062400000}"/>
    <cellStyle name="표준 66 9 2 2 2 4" xfId="12867" xr:uid="{00000000-0005-0000-0000-000063400000}"/>
    <cellStyle name="표준 66 9 2 2 3" xfId="6631" xr:uid="{00000000-0005-0000-0000-000064400000}"/>
    <cellStyle name="표준 66 9 2 2 3 2" xfId="10215" xr:uid="{00000000-0005-0000-0000-000065400000}"/>
    <cellStyle name="표준 66 9 2 2 3 2 2" xfId="17287" xr:uid="{00000000-0005-0000-0000-000066400000}"/>
    <cellStyle name="표준 66 9 2 2 3 3" xfId="13751" xr:uid="{00000000-0005-0000-0000-000067400000}"/>
    <cellStyle name="표준 66 9 2 2 4" xfId="8447" xr:uid="{00000000-0005-0000-0000-000068400000}"/>
    <cellStyle name="표준 66 9 2 2 4 2" xfId="15519" xr:uid="{00000000-0005-0000-0000-000069400000}"/>
    <cellStyle name="표준 66 9 2 2 5" xfId="11983" xr:uid="{00000000-0005-0000-0000-00006A400000}"/>
    <cellStyle name="표준 66 9 2 3" xfId="5159" xr:uid="{00000000-0005-0000-0000-00006B400000}"/>
    <cellStyle name="표준 66 9 2 3 2" xfId="6043" xr:uid="{00000000-0005-0000-0000-00006C400000}"/>
    <cellStyle name="표준 66 9 2 3 2 2" xfId="7811" xr:uid="{00000000-0005-0000-0000-00006D400000}"/>
    <cellStyle name="표준 66 9 2 3 2 2 2" xfId="11395" xr:uid="{00000000-0005-0000-0000-00006E400000}"/>
    <cellStyle name="표준 66 9 2 3 2 2 2 2" xfId="18467" xr:uid="{00000000-0005-0000-0000-00006F400000}"/>
    <cellStyle name="표준 66 9 2 3 2 2 3" xfId="14931" xr:uid="{00000000-0005-0000-0000-000070400000}"/>
    <cellStyle name="표준 66 9 2 3 2 3" xfId="9627" xr:uid="{00000000-0005-0000-0000-000071400000}"/>
    <cellStyle name="표준 66 9 2 3 2 3 2" xfId="16699" xr:uid="{00000000-0005-0000-0000-000072400000}"/>
    <cellStyle name="표준 66 9 2 3 2 4" xfId="13163" xr:uid="{00000000-0005-0000-0000-000073400000}"/>
    <cellStyle name="표준 66 9 2 3 3" xfId="6927" xr:uid="{00000000-0005-0000-0000-000074400000}"/>
    <cellStyle name="표준 66 9 2 3 3 2" xfId="10511" xr:uid="{00000000-0005-0000-0000-000075400000}"/>
    <cellStyle name="표준 66 9 2 3 3 2 2" xfId="17583" xr:uid="{00000000-0005-0000-0000-000076400000}"/>
    <cellStyle name="표준 66 9 2 3 3 3" xfId="14047" xr:uid="{00000000-0005-0000-0000-000077400000}"/>
    <cellStyle name="표준 66 9 2 3 4" xfId="8743" xr:uid="{00000000-0005-0000-0000-000078400000}"/>
    <cellStyle name="표준 66 9 2 3 4 2" xfId="15815" xr:uid="{00000000-0005-0000-0000-000079400000}"/>
    <cellStyle name="표준 66 9 2 3 5" xfId="12279" xr:uid="{00000000-0005-0000-0000-00007A400000}"/>
    <cellStyle name="표준 66 9 2 4" xfId="5453" xr:uid="{00000000-0005-0000-0000-00007B400000}"/>
    <cellStyle name="표준 66 9 2 4 2" xfId="7221" xr:uid="{00000000-0005-0000-0000-00007C400000}"/>
    <cellStyle name="표준 66 9 2 4 2 2" xfId="10805" xr:uid="{00000000-0005-0000-0000-00007D400000}"/>
    <cellStyle name="표준 66 9 2 4 2 2 2" xfId="17877" xr:uid="{00000000-0005-0000-0000-00007E400000}"/>
    <cellStyle name="표준 66 9 2 4 2 3" xfId="14341" xr:uid="{00000000-0005-0000-0000-00007F400000}"/>
    <cellStyle name="표준 66 9 2 4 3" xfId="9037" xr:uid="{00000000-0005-0000-0000-000080400000}"/>
    <cellStyle name="표준 66 9 2 4 3 2" xfId="16109" xr:uid="{00000000-0005-0000-0000-000081400000}"/>
    <cellStyle name="표준 66 9 2 4 4" xfId="12573" xr:uid="{00000000-0005-0000-0000-000082400000}"/>
    <cellStyle name="표준 66 9 2 5" xfId="6337" xr:uid="{00000000-0005-0000-0000-000083400000}"/>
    <cellStyle name="표준 66 9 2 5 2" xfId="9921" xr:uid="{00000000-0005-0000-0000-000084400000}"/>
    <cellStyle name="표준 66 9 2 5 2 2" xfId="16993" xr:uid="{00000000-0005-0000-0000-000085400000}"/>
    <cellStyle name="표준 66 9 2 5 3" xfId="13457" xr:uid="{00000000-0005-0000-0000-000086400000}"/>
    <cellStyle name="표준 66 9 2 6" xfId="8153" xr:uid="{00000000-0005-0000-0000-000087400000}"/>
    <cellStyle name="표준 66 9 2 6 2" xfId="15225" xr:uid="{00000000-0005-0000-0000-000088400000}"/>
    <cellStyle name="표준 66 9 2 7" xfId="11689" xr:uid="{00000000-0005-0000-0000-000089400000}"/>
    <cellStyle name="표준 66 9 3" xfId="4779" xr:uid="{00000000-0005-0000-0000-00008A400000}"/>
    <cellStyle name="표준 66 9 3 2" xfId="5663" xr:uid="{00000000-0005-0000-0000-00008B400000}"/>
    <cellStyle name="표준 66 9 3 2 2" xfId="7431" xr:uid="{00000000-0005-0000-0000-00008C400000}"/>
    <cellStyle name="표준 66 9 3 2 2 2" xfId="11015" xr:uid="{00000000-0005-0000-0000-00008D400000}"/>
    <cellStyle name="표준 66 9 3 2 2 2 2" xfId="18087" xr:uid="{00000000-0005-0000-0000-00008E400000}"/>
    <cellStyle name="표준 66 9 3 2 2 3" xfId="14551" xr:uid="{00000000-0005-0000-0000-00008F400000}"/>
    <cellStyle name="표준 66 9 3 2 3" xfId="9247" xr:uid="{00000000-0005-0000-0000-000090400000}"/>
    <cellStyle name="표준 66 9 3 2 3 2" xfId="16319" xr:uid="{00000000-0005-0000-0000-000091400000}"/>
    <cellStyle name="표준 66 9 3 2 4" xfId="12783" xr:uid="{00000000-0005-0000-0000-000092400000}"/>
    <cellStyle name="표준 66 9 3 3" xfId="6547" xr:uid="{00000000-0005-0000-0000-000093400000}"/>
    <cellStyle name="표준 66 9 3 3 2" xfId="10131" xr:uid="{00000000-0005-0000-0000-000094400000}"/>
    <cellStyle name="표준 66 9 3 3 2 2" xfId="17203" xr:uid="{00000000-0005-0000-0000-000095400000}"/>
    <cellStyle name="표준 66 9 3 3 3" xfId="13667" xr:uid="{00000000-0005-0000-0000-000096400000}"/>
    <cellStyle name="표준 66 9 3 4" xfId="8363" xr:uid="{00000000-0005-0000-0000-000097400000}"/>
    <cellStyle name="표준 66 9 3 4 2" xfId="15435" xr:uid="{00000000-0005-0000-0000-000098400000}"/>
    <cellStyle name="표준 66 9 3 5" xfId="11899" xr:uid="{00000000-0005-0000-0000-000099400000}"/>
    <cellStyle name="표준 66 9 4" xfId="5075" xr:uid="{00000000-0005-0000-0000-00009A400000}"/>
    <cellStyle name="표준 66 9 4 2" xfId="5959" xr:uid="{00000000-0005-0000-0000-00009B400000}"/>
    <cellStyle name="표준 66 9 4 2 2" xfId="7727" xr:uid="{00000000-0005-0000-0000-00009C400000}"/>
    <cellStyle name="표준 66 9 4 2 2 2" xfId="11311" xr:uid="{00000000-0005-0000-0000-00009D400000}"/>
    <cellStyle name="표준 66 9 4 2 2 2 2" xfId="18383" xr:uid="{00000000-0005-0000-0000-00009E400000}"/>
    <cellStyle name="표준 66 9 4 2 2 3" xfId="14847" xr:uid="{00000000-0005-0000-0000-00009F400000}"/>
    <cellStyle name="표준 66 9 4 2 3" xfId="9543" xr:uid="{00000000-0005-0000-0000-0000A0400000}"/>
    <cellStyle name="표준 66 9 4 2 3 2" xfId="16615" xr:uid="{00000000-0005-0000-0000-0000A1400000}"/>
    <cellStyle name="표준 66 9 4 2 4" xfId="13079" xr:uid="{00000000-0005-0000-0000-0000A2400000}"/>
    <cellStyle name="표준 66 9 4 3" xfId="6843" xr:uid="{00000000-0005-0000-0000-0000A3400000}"/>
    <cellStyle name="표준 66 9 4 3 2" xfId="10427" xr:uid="{00000000-0005-0000-0000-0000A4400000}"/>
    <cellStyle name="표준 66 9 4 3 2 2" xfId="17499" xr:uid="{00000000-0005-0000-0000-0000A5400000}"/>
    <cellStyle name="표준 66 9 4 3 3" xfId="13963" xr:uid="{00000000-0005-0000-0000-0000A6400000}"/>
    <cellStyle name="표준 66 9 4 4" xfId="8659" xr:uid="{00000000-0005-0000-0000-0000A7400000}"/>
    <cellStyle name="표준 66 9 4 4 2" xfId="15731" xr:uid="{00000000-0005-0000-0000-0000A8400000}"/>
    <cellStyle name="표준 66 9 4 5" xfId="12195" xr:uid="{00000000-0005-0000-0000-0000A9400000}"/>
    <cellStyle name="표준 66 9 5" xfId="5369" xr:uid="{00000000-0005-0000-0000-0000AA400000}"/>
    <cellStyle name="표준 66 9 5 2" xfId="7137" xr:uid="{00000000-0005-0000-0000-0000AB400000}"/>
    <cellStyle name="표준 66 9 5 2 2" xfId="10721" xr:uid="{00000000-0005-0000-0000-0000AC400000}"/>
    <cellStyle name="표준 66 9 5 2 2 2" xfId="17793" xr:uid="{00000000-0005-0000-0000-0000AD400000}"/>
    <cellStyle name="표준 66 9 5 2 3" xfId="14257" xr:uid="{00000000-0005-0000-0000-0000AE400000}"/>
    <cellStyle name="표준 66 9 5 3" xfId="8953" xr:uid="{00000000-0005-0000-0000-0000AF400000}"/>
    <cellStyle name="표준 66 9 5 3 2" xfId="16025" xr:uid="{00000000-0005-0000-0000-0000B0400000}"/>
    <cellStyle name="표준 66 9 5 4" xfId="12489" xr:uid="{00000000-0005-0000-0000-0000B1400000}"/>
    <cellStyle name="표준 66 9 6" xfId="6253" xr:uid="{00000000-0005-0000-0000-0000B2400000}"/>
    <cellStyle name="표준 66 9 6 2" xfId="9837" xr:uid="{00000000-0005-0000-0000-0000B3400000}"/>
    <cellStyle name="표준 66 9 6 2 2" xfId="16909" xr:uid="{00000000-0005-0000-0000-0000B4400000}"/>
    <cellStyle name="표준 66 9 6 3" xfId="13373" xr:uid="{00000000-0005-0000-0000-0000B5400000}"/>
    <cellStyle name="표준 66 9 7" xfId="8064" xr:uid="{00000000-0005-0000-0000-0000B6400000}"/>
    <cellStyle name="표준 66 9 7 2" xfId="15141" xr:uid="{00000000-0005-0000-0000-0000B7400000}"/>
    <cellStyle name="표준 66 9 8" xfId="11605" xr:uid="{00000000-0005-0000-0000-0000B8400000}"/>
    <cellStyle name="표준 67" xfId="648" xr:uid="{00000000-0005-0000-0000-0000B9400000}"/>
    <cellStyle name="표준 67 10" xfId="4382" xr:uid="{00000000-0005-0000-0000-0000BA400000}"/>
    <cellStyle name="표준 67 10 2" xfId="4583" xr:uid="{00000000-0005-0000-0000-0000BB400000}"/>
    <cellStyle name="표준 67 10 2 2" xfId="4881" xr:uid="{00000000-0005-0000-0000-0000BC400000}"/>
    <cellStyle name="표준 67 10 2 2 2" xfId="5765" xr:uid="{00000000-0005-0000-0000-0000BD400000}"/>
    <cellStyle name="표준 67 10 2 2 2 2" xfId="7533" xr:uid="{00000000-0005-0000-0000-0000BE400000}"/>
    <cellStyle name="표준 67 10 2 2 2 2 2" xfId="11117" xr:uid="{00000000-0005-0000-0000-0000BF400000}"/>
    <cellStyle name="표준 67 10 2 2 2 2 2 2" xfId="18189" xr:uid="{00000000-0005-0000-0000-0000C0400000}"/>
    <cellStyle name="표준 67 10 2 2 2 2 3" xfId="14653" xr:uid="{00000000-0005-0000-0000-0000C1400000}"/>
    <cellStyle name="표준 67 10 2 2 2 3" xfId="9349" xr:uid="{00000000-0005-0000-0000-0000C2400000}"/>
    <cellStyle name="표준 67 10 2 2 2 3 2" xfId="16421" xr:uid="{00000000-0005-0000-0000-0000C3400000}"/>
    <cellStyle name="표준 67 10 2 2 2 4" xfId="12885" xr:uid="{00000000-0005-0000-0000-0000C4400000}"/>
    <cellStyle name="표준 67 10 2 2 3" xfId="6649" xr:uid="{00000000-0005-0000-0000-0000C5400000}"/>
    <cellStyle name="표준 67 10 2 2 3 2" xfId="10233" xr:uid="{00000000-0005-0000-0000-0000C6400000}"/>
    <cellStyle name="표준 67 10 2 2 3 2 2" xfId="17305" xr:uid="{00000000-0005-0000-0000-0000C7400000}"/>
    <cellStyle name="표준 67 10 2 2 3 3" xfId="13769" xr:uid="{00000000-0005-0000-0000-0000C8400000}"/>
    <cellStyle name="표준 67 10 2 2 4" xfId="8465" xr:uid="{00000000-0005-0000-0000-0000C9400000}"/>
    <cellStyle name="표준 67 10 2 2 4 2" xfId="15537" xr:uid="{00000000-0005-0000-0000-0000CA400000}"/>
    <cellStyle name="표준 67 10 2 2 5" xfId="12001" xr:uid="{00000000-0005-0000-0000-0000CB400000}"/>
    <cellStyle name="표준 67 10 2 3" xfId="5177" xr:uid="{00000000-0005-0000-0000-0000CC400000}"/>
    <cellStyle name="표준 67 10 2 3 2" xfId="6061" xr:uid="{00000000-0005-0000-0000-0000CD400000}"/>
    <cellStyle name="표준 67 10 2 3 2 2" xfId="7829" xr:uid="{00000000-0005-0000-0000-0000CE400000}"/>
    <cellStyle name="표준 67 10 2 3 2 2 2" xfId="11413" xr:uid="{00000000-0005-0000-0000-0000CF400000}"/>
    <cellStyle name="표준 67 10 2 3 2 2 2 2" xfId="18485" xr:uid="{00000000-0005-0000-0000-0000D0400000}"/>
    <cellStyle name="표준 67 10 2 3 2 2 3" xfId="14949" xr:uid="{00000000-0005-0000-0000-0000D1400000}"/>
    <cellStyle name="표준 67 10 2 3 2 3" xfId="9645" xr:uid="{00000000-0005-0000-0000-0000D2400000}"/>
    <cellStyle name="표준 67 10 2 3 2 3 2" xfId="16717" xr:uid="{00000000-0005-0000-0000-0000D3400000}"/>
    <cellStyle name="표준 67 10 2 3 2 4" xfId="13181" xr:uid="{00000000-0005-0000-0000-0000D4400000}"/>
    <cellStyle name="표준 67 10 2 3 3" xfId="6945" xr:uid="{00000000-0005-0000-0000-0000D5400000}"/>
    <cellStyle name="표준 67 10 2 3 3 2" xfId="10529" xr:uid="{00000000-0005-0000-0000-0000D6400000}"/>
    <cellStyle name="표준 67 10 2 3 3 2 2" xfId="17601" xr:uid="{00000000-0005-0000-0000-0000D7400000}"/>
    <cellStyle name="표준 67 10 2 3 3 3" xfId="14065" xr:uid="{00000000-0005-0000-0000-0000D8400000}"/>
    <cellStyle name="표준 67 10 2 3 4" xfId="8761" xr:uid="{00000000-0005-0000-0000-0000D9400000}"/>
    <cellStyle name="표준 67 10 2 3 4 2" xfId="15833" xr:uid="{00000000-0005-0000-0000-0000DA400000}"/>
    <cellStyle name="표준 67 10 2 3 5" xfId="12297" xr:uid="{00000000-0005-0000-0000-0000DB400000}"/>
    <cellStyle name="표준 67 10 2 4" xfId="5471" xr:uid="{00000000-0005-0000-0000-0000DC400000}"/>
    <cellStyle name="표준 67 10 2 4 2" xfId="7239" xr:uid="{00000000-0005-0000-0000-0000DD400000}"/>
    <cellStyle name="표준 67 10 2 4 2 2" xfId="10823" xr:uid="{00000000-0005-0000-0000-0000DE400000}"/>
    <cellStyle name="표준 67 10 2 4 2 2 2" xfId="17895" xr:uid="{00000000-0005-0000-0000-0000DF400000}"/>
    <cellStyle name="표준 67 10 2 4 2 3" xfId="14359" xr:uid="{00000000-0005-0000-0000-0000E0400000}"/>
    <cellStyle name="표준 67 10 2 4 3" xfId="9055" xr:uid="{00000000-0005-0000-0000-0000E1400000}"/>
    <cellStyle name="표준 67 10 2 4 3 2" xfId="16127" xr:uid="{00000000-0005-0000-0000-0000E2400000}"/>
    <cellStyle name="표준 67 10 2 4 4" xfId="12591" xr:uid="{00000000-0005-0000-0000-0000E3400000}"/>
    <cellStyle name="표준 67 10 2 5" xfId="6355" xr:uid="{00000000-0005-0000-0000-0000E4400000}"/>
    <cellStyle name="표준 67 10 2 5 2" xfId="9939" xr:uid="{00000000-0005-0000-0000-0000E5400000}"/>
    <cellStyle name="표준 67 10 2 5 2 2" xfId="17011" xr:uid="{00000000-0005-0000-0000-0000E6400000}"/>
    <cellStyle name="표준 67 10 2 5 3" xfId="13475" xr:uid="{00000000-0005-0000-0000-0000E7400000}"/>
    <cellStyle name="표준 67 10 2 6" xfId="8171" xr:uid="{00000000-0005-0000-0000-0000E8400000}"/>
    <cellStyle name="표준 67 10 2 6 2" xfId="15243" xr:uid="{00000000-0005-0000-0000-0000E9400000}"/>
    <cellStyle name="표준 67 10 2 7" xfId="11707" xr:uid="{00000000-0005-0000-0000-0000EA400000}"/>
    <cellStyle name="표준 67 10 3" xfId="4797" xr:uid="{00000000-0005-0000-0000-0000EB400000}"/>
    <cellStyle name="표준 67 10 3 2" xfId="5681" xr:uid="{00000000-0005-0000-0000-0000EC400000}"/>
    <cellStyle name="표준 67 10 3 2 2" xfId="7449" xr:uid="{00000000-0005-0000-0000-0000ED400000}"/>
    <cellStyle name="표준 67 10 3 2 2 2" xfId="11033" xr:uid="{00000000-0005-0000-0000-0000EE400000}"/>
    <cellStyle name="표준 67 10 3 2 2 2 2" xfId="18105" xr:uid="{00000000-0005-0000-0000-0000EF400000}"/>
    <cellStyle name="표준 67 10 3 2 2 3" xfId="14569" xr:uid="{00000000-0005-0000-0000-0000F0400000}"/>
    <cellStyle name="표준 67 10 3 2 3" xfId="9265" xr:uid="{00000000-0005-0000-0000-0000F1400000}"/>
    <cellStyle name="표준 67 10 3 2 3 2" xfId="16337" xr:uid="{00000000-0005-0000-0000-0000F2400000}"/>
    <cellStyle name="표준 67 10 3 2 4" xfId="12801" xr:uid="{00000000-0005-0000-0000-0000F3400000}"/>
    <cellStyle name="표준 67 10 3 3" xfId="6565" xr:uid="{00000000-0005-0000-0000-0000F4400000}"/>
    <cellStyle name="표준 67 10 3 3 2" xfId="10149" xr:uid="{00000000-0005-0000-0000-0000F5400000}"/>
    <cellStyle name="표준 67 10 3 3 2 2" xfId="17221" xr:uid="{00000000-0005-0000-0000-0000F6400000}"/>
    <cellStyle name="표준 67 10 3 3 3" xfId="13685" xr:uid="{00000000-0005-0000-0000-0000F7400000}"/>
    <cellStyle name="표준 67 10 3 4" xfId="8381" xr:uid="{00000000-0005-0000-0000-0000F8400000}"/>
    <cellStyle name="표준 67 10 3 4 2" xfId="15453" xr:uid="{00000000-0005-0000-0000-0000F9400000}"/>
    <cellStyle name="표준 67 10 3 5" xfId="11917" xr:uid="{00000000-0005-0000-0000-0000FA400000}"/>
    <cellStyle name="표준 67 10 4" xfId="5093" xr:uid="{00000000-0005-0000-0000-0000FB400000}"/>
    <cellStyle name="표준 67 10 4 2" xfId="5977" xr:uid="{00000000-0005-0000-0000-0000FC400000}"/>
    <cellStyle name="표준 67 10 4 2 2" xfId="7745" xr:uid="{00000000-0005-0000-0000-0000FD400000}"/>
    <cellStyle name="표준 67 10 4 2 2 2" xfId="11329" xr:uid="{00000000-0005-0000-0000-0000FE400000}"/>
    <cellStyle name="표준 67 10 4 2 2 2 2" xfId="18401" xr:uid="{00000000-0005-0000-0000-0000FF400000}"/>
    <cellStyle name="표준 67 10 4 2 2 3" xfId="14865" xr:uid="{00000000-0005-0000-0000-000000410000}"/>
    <cellStyle name="표준 67 10 4 2 3" xfId="9561" xr:uid="{00000000-0005-0000-0000-000001410000}"/>
    <cellStyle name="표준 67 10 4 2 3 2" xfId="16633" xr:uid="{00000000-0005-0000-0000-000002410000}"/>
    <cellStyle name="표준 67 10 4 2 4" xfId="13097" xr:uid="{00000000-0005-0000-0000-000003410000}"/>
    <cellStyle name="표준 67 10 4 3" xfId="6861" xr:uid="{00000000-0005-0000-0000-000004410000}"/>
    <cellStyle name="표준 67 10 4 3 2" xfId="10445" xr:uid="{00000000-0005-0000-0000-000005410000}"/>
    <cellStyle name="표준 67 10 4 3 2 2" xfId="17517" xr:uid="{00000000-0005-0000-0000-000006410000}"/>
    <cellStyle name="표준 67 10 4 3 3" xfId="13981" xr:uid="{00000000-0005-0000-0000-000007410000}"/>
    <cellStyle name="표준 67 10 4 4" xfId="8677" xr:uid="{00000000-0005-0000-0000-000008410000}"/>
    <cellStyle name="표준 67 10 4 4 2" xfId="15749" xr:uid="{00000000-0005-0000-0000-000009410000}"/>
    <cellStyle name="표준 67 10 4 5" xfId="12213" xr:uid="{00000000-0005-0000-0000-00000A410000}"/>
    <cellStyle name="표준 67 10 5" xfId="5387" xr:uid="{00000000-0005-0000-0000-00000B410000}"/>
    <cellStyle name="표준 67 10 5 2" xfId="7155" xr:uid="{00000000-0005-0000-0000-00000C410000}"/>
    <cellStyle name="표준 67 10 5 2 2" xfId="10739" xr:uid="{00000000-0005-0000-0000-00000D410000}"/>
    <cellStyle name="표준 67 10 5 2 2 2" xfId="17811" xr:uid="{00000000-0005-0000-0000-00000E410000}"/>
    <cellStyle name="표준 67 10 5 2 3" xfId="14275" xr:uid="{00000000-0005-0000-0000-00000F410000}"/>
    <cellStyle name="표준 67 10 5 3" xfId="8971" xr:uid="{00000000-0005-0000-0000-000010410000}"/>
    <cellStyle name="표준 67 10 5 3 2" xfId="16043" xr:uid="{00000000-0005-0000-0000-000011410000}"/>
    <cellStyle name="표준 67 10 5 4" xfId="12507" xr:uid="{00000000-0005-0000-0000-000012410000}"/>
    <cellStyle name="표준 67 10 6" xfId="6271" xr:uid="{00000000-0005-0000-0000-000013410000}"/>
    <cellStyle name="표준 67 10 6 2" xfId="9855" xr:uid="{00000000-0005-0000-0000-000014410000}"/>
    <cellStyle name="표준 67 10 6 2 2" xfId="16927" xr:uid="{00000000-0005-0000-0000-000015410000}"/>
    <cellStyle name="표준 67 10 6 3" xfId="13391" xr:uid="{00000000-0005-0000-0000-000016410000}"/>
    <cellStyle name="표준 67 10 7" xfId="8082" xr:uid="{00000000-0005-0000-0000-000017410000}"/>
    <cellStyle name="표준 67 10 7 2" xfId="15159" xr:uid="{00000000-0005-0000-0000-000018410000}"/>
    <cellStyle name="표준 67 10 8" xfId="11623" xr:uid="{00000000-0005-0000-0000-000019410000}"/>
    <cellStyle name="표준 67 11" xfId="4532" xr:uid="{00000000-0005-0000-0000-00001A410000}"/>
    <cellStyle name="표준 67 11 2" xfId="4830" xr:uid="{00000000-0005-0000-0000-00001B410000}"/>
    <cellStyle name="표준 67 11 2 2" xfId="5714" xr:uid="{00000000-0005-0000-0000-00001C410000}"/>
    <cellStyle name="표준 67 11 2 2 2" xfId="7482" xr:uid="{00000000-0005-0000-0000-00001D410000}"/>
    <cellStyle name="표준 67 11 2 2 2 2" xfId="11066" xr:uid="{00000000-0005-0000-0000-00001E410000}"/>
    <cellStyle name="표준 67 11 2 2 2 2 2" xfId="18138" xr:uid="{00000000-0005-0000-0000-00001F410000}"/>
    <cellStyle name="표준 67 11 2 2 2 3" xfId="14602" xr:uid="{00000000-0005-0000-0000-000020410000}"/>
    <cellStyle name="표준 67 11 2 2 3" xfId="9298" xr:uid="{00000000-0005-0000-0000-000021410000}"/>
    <cellStyle name="표준 67 11 2 2 3 2" xfId="16370" xr:uid="{00000000-0005-0000-0000-000022410000}"/>
    <cellStyle name="표준 67 11 2 2 4" xfId="12834" xr:uid="{00000000-0005-0000-0000-000023410000}"/>
    <cellStyle name="표준 67 11 2 3" xfId="6598" xr:uid="{00000000-0005-0000-0000-000024410000}"/>
    <cellStyle name="표준 67 11 2 3 2" xfId="10182" xr:uid="{00000000-0005-0000-0000-000025410000}"/>
    <cellStyle name="표준 67 11 2 3 2 2" xfId="17254" xr:uid="{00000000-0005-0000-0000-000026410000}"/>
    <cellStyle name="표준 67 11 2 3 3" xfId="13718" xr:uid="{00000000-0005-0000-0000-000027410000}"/>
    <cellStyle name="표준 67 11 2 4" xfId="8414" xr:uid="{00000000-0005-0000-0000-000028410000}"/>
    <cellStyle name="표준 67 11 2 4 2" xfId="15486" xr:uid="{00000000-0005-0000-0000-000029410000}"/>
    <cellStyle name="표준 67 11 2 5" xfId="11950" xr:uid="{00000000-0005-0000-0000-00002A410000}"/>
    <cellStyle name="표준 67 11 3" xfId="5126" xr:uid="{00000000-0005-0000-0000-00002B410000}"/>
    <cellStyle name="표준 67 11 3 2" xfId="6010" xr:uid="{00000000-0005-0000-0000-00002C410000}"/>
    <cellStyle name="표준 67 11 3 2 2" xfId="7778" xr:uid="{00000000-0005-0000-0000-00002D410000}"/>
    <cellStyle name="표준 67 11 3 2 2 2" xfId="11362" xr:uid="{00000000-0005-0000-0000-00002E410000}"/>
    <cellStyle name="표준 67 11 3 2 2 2 2" xfId="18434" xr:uid="{00000000-0005-0000-0000-00002F410000}"/>
    <cellStyle name="표준 67 11 3 2 2 3" xfId="14898" xr:uid="{00000000-0005-0000-0000-000030410000}"/>
    <cellStyle name="표준 67 11 3 2 3" xfId="9594" xr:uid="{00000000-0005-0000-0000-000031410000}"/>
    <cellStyle name="표준 67 11 3 2 3 2" xfId="16666" xr:uid="{00000000-0005-0000-0000-000032410000}"/>
    <cellStyle name="표준 67 11 3 2 4" xfId="13130" xr:uid="{00000000-0005-0000-0000-000033410000}"/>
    <cellStyle name="표준 67 11 3 3" xfId="6894" xr:uid="{00000000-0005-0000-0000-000034410000}"/>
    <cellStyle name="표준 67 11 3 3 2" xfId="10478" xr:uid="{00000000-0005-0000-0000-000035410000}"/>
    <cellStyle name="표준 67 11 3 3 2 2" xfId="17550" xr:uid="{00000000-0005-0000-0000-000036410000}"/>
    <cellStyle name="표준 67 11 3 3 3" xfId="14014" xr:uid="{00000000-0005-0000-0000-000037410000}"/>
    <cellStyle name="표준 67 11 3 4" xfId="8710" xr:uid="{00000000-0005-0000-0000-000038410000}"/>
    <cellStyle name="표준 67 11 3 4 2" xfId="15782" xr:uid="{00000000-0005-0000-0000-000039410000}"/>
    <cellStyle name="표준 67 11 3 5" xfId="12246" xr:uid="{00000000-0005-0000-0000-00003A410000}"/>
    <cellStyle name="표준 67 11 4" xfId="5420" xr:uid="{00000000-0005-0000-0000-00003B410000}"/>
    <cellStyle name="표준 67 11 4 2" xfId="7188" xr:uid="{00000000-0005-0000-0000-00003C410000}"/>
    <cellStyle name="표준 67 11 4 2 2" xfId="10772" xr:uid="{00000000-0005-0000-0000-00003D410000}"/>
    <cellStyle name="표준 67 11 4 2 2 2" xfId="17844" xr:uid="{00000000-0005-0000-0000-00003E410000}"/>
    <cellStyle name="표준 67 11 4 2 3" xfId="14308" xr:uid="{00000000-0005-0000-0000-00003F410000}"/>
    <cellStyle name="표준 67 11 4 3" xfId="9004" xr:uid="{00000000-0005-0000-0000-000040410000}"/>
    <cellStyle name="표준 67 11 4 3 2" xfId="16076" xr:uid="{00000000-0005-0000-0000-000041410000}"/>
    <cellStyle name="표준 67 11 4 4" xfId="12540" xr:uid="{00000000-0005-0000-0000-000042410000}"/>
    <cellStyle name="표준 67 11 5" xfId="6304" xr:uid="{00000000-0005-0000-0000-000043410000}"/>
    <cellStyle name="표준 67 11 5 2" xfId="9888" xr:uid="{00000000-0005-0000-0000-000044410000}"/>
    <cellStyle name="표준 67 11 5 2 2" xfId="16960" xr:uid="{00000000-0005-0000-0000-000045410000}"/>
    <cellStyle name="표준 67 11 5 3" xfId="13424" xr:uid="{00000000-0005-0000-0000-000046410000}"/>
    <cellStyle name="표준 67 11 6" xfId="8120" xr:uid="{00000000-0005-0000-0000-000047410000}"/>
    <cellStyle name="표준 67 11 6 2" xfId="15192" xr:uid="{00000000-0005-0000-0000-000048410000}"/>
    <cellStyle name="표준 67 11 7" xfId="11656" xr:uid="{00000000-0005-0000-0000-000049410000}"/>
    <cellStyle name="표준 67 12" xfId="4265" xr:uid="{00000000-0005-0000-0000-00004A410000}"/>
    <cellStyle name="표준 67 12 2" xfId="4746" xr:uid="{00000000-0005-0000-0000-00004B410000}"/>
    <cellStyle name="표준 67 12 2 2" xfId="5630" xr:uid="{00000000-0005-0000-0000-00004C410000}"/>
    <cellStyle name="표준 67 12 2 2 2" xfId="7398" xr:uid="{00000000-0005-0000-0000-00004D410000}"/>
    <cellStyle name="표준 67 12 2 2 2 2" xfId="10982" xr:uid="{00000000-0005-0000-0000-00004E410000}"/>
    <cellStyle name="표준 67 12 2 2 2 2 2" xfId="18054" xr:uid="{00000000-0005-0000-0000-00004F410000}"/>
    <cellStyle name="표준 67 12 2 2 2 3" xfId="14518" xr:uid="{00000000-0005-0000-0000-000050410000}"/>
    <cellStyle name="표준 67 12 2 2 3" xfId="9214" xr:uid="{00000000-0005-0000-0000-000051410000}"/>
    <cellStyle name="표준 67 12 2 2 3 2" xfId="16286" xr:uid="{00000000-0005-0000-0000-000052410000}"/>
    <cellStyle name="표준 67 12 2 2 4" xfId="12750" xr:uid="{00000000-0005-0000-0000-000053410000}"/>
    <cellStyle name="표준 67 12 2 3" xfId="6514" xr:uid="{00000000-0005-0000-0000-000054410000}"/>
    <cellStyle name="표준 67 12 2 3 2" xfId="10098" xr:uid="{00000000-0005-0000-0000-000055410000}"/>
    <cellStyle name="표준 67 12 2 3 2 2" xfId="17170" xr:uid="{00000000-0005-0000-0000-000056410000}"/>
    <cellStyle name="표준 67 12 2 3 3" xfId="13634" xr:uid="{00000000-0005-0000-0000-000057410000}"/>
    <cellStyle name="표준 67 12 2 4" xfId="8330" xr:uid="{00000000-0005-0000-0000-000058410000}"/>
    <cellStyle name="표준 67 12 2 4 2" xfId="15402" xr:uid="{00000000-0005-0000-0000-000059410000}"/>
    <cellStyle name="표준 67 12 2 5" xfId="11866" xr:uid="{00000000-0005-0000-0000-00005A410000}"/>
    <cellStyle name="표준 67 12 3" xfId="5042" xr:uid="{00000000-0005-0000-0000-00005B410000}"/>
    <cellStyle name="표준 67 12 3 2" xfId="5926" xr:uid="{00000000-0005-0000-0000-00005C410000}"/>
    <cellStyle name="표준 67 12 3 2 2" xfId="7694" xr:uid="{00000000-0005-0000-0000-00005D410000}"/>
    <cellStyle name="표준 67 12 3 2 2 2" xfId="11278" xr:uid="{00000000-0005-0000-0000-00005E410000}"/>
    <cellStyle name="표준 67 12 3 2 2 2 2" xfId="18350" xr:uid="{00000000-0005-0000-0000-00005F410000}"/>
    <cellStyle name="표준 67 12 3 2 2 3" xfId="14814" xr:uid="{00000000-0005-0000-0000-000060410000}"/>
    <cellStyle name="표준 67 12 3 2 3" xfId="9510" xr:uid="{00000000-0005-0000-0000-000061410000}"/>
    <cellStyle name="표준 67 12 3 2 3 2" xfId="16582" xr:uid="{00000000-0005-0000-0000-000062410000}"/>
    <cellStyle name="표준 67 12 3 2 4" xfId="13046" xr:uid="{00000000-0005-0000-0000-000063410000}"/>
    <cellStyle name="표준 67 12 3 3" xfId="6810" xr:uid="{00000000-0005-0000-0000-000064410000}"/>
    <cellStyle name="표준 67 12 3 3 2" xfId="10394" xr:uid="{00000000-0005-0000-0000-000065410000}"/>
    <cellStyle name="표준 67 12 3 3 2 2" xfId="17466" xr:uid="{00000000-0005-0000-0000-000066410000}"/>
    <cellStyle name="표준 67 12 3 3 3" xfId="13930" xr:uid="{00000000-0005-0000-0000-000067410000}"/>
    <cellStyle name="표준 67 12 3 4" xfId="8626" xr:uid="{00000000-0005-0000-0000-000068410000}"/>
    <cellStyle name="표준 67 12 3 4 2" xfId="15698" xr:uid="{00000000-0005-0000-0000-000069410000}"/>
    <cellStyle name="표준 67 12 3 5" xfId="12162" xr:uid="{00000000-0005-0000-0000-00006A410000}"/>
    <cellStyle name="표준 67 12 4" xfId="5336" xr:uid="{00000000-0005-0000-0000-00006B410000}"/>
    <cellStyle name="표준 67 12 4 2" xfId="7104" xr:uid="{00000000-0005-0000-0000-00006C410000}"/>
    <cellStyle name="표준 67 12 4 2 2" xfId="10688" xr:uid="{00000000-0005-0000-0000-00006D410000}"/>
    <cellStyle name="표준 67 12 4 2 2 2" xfId="17760" xr:uid="{00000000-0005-0000-0000-00006E410000}"/>
    <cellStyle name="표준 67 12 4 2 3" xfId="14224" xr:uid="{00000000-0005-0000-0000-00006F410000}"/>
    <cellStyle name="표준 67 12 4 3" xfId="8920" xr:uid="{00000000-0005-0000-0000-000070410000}"/>
    <cellStyle name="표준 67 12 4 3 2" xfId="15992" xr:uid="{00000000-0005-0000-0000-000071410000}"/>
    <cellStyle name="표준 67 12 4 4" xfId="12456" xr:uid="{00000000-0005-0000-0000-000072410000}"/>
    <cellStyle name="표준 67 12 5" xfId="6220" xr:uid="{00000000-0005-0000-0000-000073410000}"/>
    <cellStyle name="표준 67 12 5 2" xfId="9804" xr:uid="{00000000-0005-0000-0000-000074410000}"/>
    <cellStyle name="표준 67 12 5 2 2" xfId="16876" xr:uid="{00000000-0005-0000-0000-000075410000}"/>
    <cellStyle name="표준 67 12 5 3" xfId="13340" xr:uid="{00000000-0005-0000-0000-000076410000}"/>
    <cellStyle name="표준 67 12 6" xfId="8013" xr:uid="{00000000-0005-0000-0000-000077410000}"/>
    <cellStyle name="표준 67 12 6 2" xfId="15108" xr:uid="{00000000-0005-0000-0000-000078410000}"/>
    <cellStyle name="표준 67 12 7" xfId="11572" xr:uid="{00000000-0005-0000-0000-000079410000}"/>
    <cellStyle name="표준 67 2" xfId="4343" xr:uid="{00000000-0005-0000-0000-00007A410000}"/>
    <cellStyle name="표준 67 2 2" xfId="4548" xr:uid="{00000000-0005-0000-0000-00007B410000}"/>
    <cellStyle name="표준 67 2 2 2" xfId="4846" xr:uid="{00000000-0005-0000-0000-00007C410000}"/>
    <cellStyle name="표준 67 2 2 2 2" xfId="5730" xr:uid="{00000000-0005-0000-0000-00007D410000}"/>
    <cellStyle name="표준 67 2 2 2 2 2" xfId="7498" xr:uid="{00000000-0005-0000-0000-00007E410000}"/>
    <cellStyle name="표준 67 2 2 2 2 2 2" xfId="11082" xr:uid="{00000000-0005-0000-0000-00007F410000}"/>
    <cellStyle name="표준 67 2 2 2 2 2 2 2" xfId="18154" xr:uid="{00000000-0005-0000-0000-000080410000}"/>
    <cellStyle name="표준 67 2 2 2 2 2 3" xfId="14618" xr:uid="{00000000-0005-0000-0000-000081410000}"/>
    <cellStyle name="표준 67 2 2 2 2 3" xfId="9314" xr:uid="{00000000-0005-0000-0000-000082410000}"/>
    <cellStyle name="표준 67 2 2 2 2 3 2" xfId="16386" xr:uid="{00000000-0005-0000-0000-000083410000}"/>
    <cellStyle name="표준 67 2 2 2 2 4" xfId="12850" xr:uid="{00000000-0005-0000-0000-000084410000}"/>
    <cellStyle name="표준 67 2 2 2 3" xfId="6614" xr:uid="{00000000-0005-0000-0000-000085410000}"/>
    <cellStyle name="표준 67 2 2 2 3 2" xfId="10198" xr:uid="{00000000-0005-0000-0000-000086410000}"/>
    <cellStyle name="표준 67 2 2 2 3 2 2" xfId="17270" xr:uid="{00000000-0005-0000-0000-000087410000}"/>
    <cellStyle name="표준 67 2 2 2 3 3" xfId="13734" xr:uid="{00000000-0005-0000-0000-000088410000}"/>
    <cellStyle name="표준 67 2 2 2 4" xfId="8430" xr:uid="{00000000-0005-0000-0000-000089410000}"/>
    <cellStyle name="표준 67 2 2 2 4 2" xfId="15502" xr:uid="{00000000-0005-0000-0000-00008A410000}"/>
    <cellStyle name="표준 67 2 2 2 5" xfId="11966" xr:uid="{00000000-0005-0000-0000-00008B410000}"/>
    <cellStyle name="표준 67 2 2 3" xfId="5142" xr:uid="{00000000-0005-0000-0000-00008C410000}"/>
    <cellStyle name="표준 67 2 2 3 2" xfId="6026" xr:uid="{00000000-0005-0000-0000-00008D410000}"/>
    <cellStyle name="표준 67 2 2 3 2 2" xfId="7794" xr:uid="{00000000-0005-0000-0000-00008E410000}"/>
    <cellStyle name="표준 67 2 2 3 2 2 2" xfId="11378" xr:uid="{00000000-0005-0000-0000-00008F410000}"/>
    <cellStyle name="표준 67 2 2 3 2 2 2 2" xfId="18450" xr:uid="{00000000-0005-0000-0000-000090410000}"/>
    <cellStyle name="표준 67 2 2 3 2 2 3" xfId="14914" xr:uid="{00000000-0005-0000-0000-000091410000}"/>
    <cellStyle name="표준 67 2 2 3 2 3" xfId="9610" xr:uid="{00000000-0005-0000-0000-000092410000}"/>
    <cellStyle name="표준 67 2 2 3 2 3 2" xfId="16682" xr:uid="{00000000-0005-0000-0000-000093410000}"/>
    <cellStyle name="표준 67 2 2 3 2 4" xfId="13146" xr:uid="{00000000-0005-0000-0000-000094410000}"/>
    <cellStyle name="표준 67 2 2 3 3" xfId="6910" xr:uid="{00000000-0005-0000-0000-000095410000}"/>
    <cellStyle name="표준 67 2 2 3 3 2" xfId="10494" xr:uid="{00000000-0005-0000-0000-000096410000}"/>
    <cellStyle name="표준 67 2 2 3 3 2 2" xfId="17566" xr:uid="{00000000-0005-0000-0000-000097410000}"/>
    <cellStyle name="표준 67 2 2 3 3 3" xfId="14030" xr:uid="{00000000-0005-0000-0000-000098410000}"/>
    <cellStyle name="표준 67 2 2 3 4" xfId="8726" xr:uid="{00000000-0005-0000-0000-000099410000}"/>
    <cellStyle name="표준 67 2 2 3 4 2" xfId="15798" xr:uid="{00000000-0005-0000-0000-00009A410000}"/>
    <cellStyle name="표준 67 2 2 3 5" xfId="12262" xr:uid="{00000000-0005-0000-0000-00009B410000}"/>
    <cellStyle name="표준 67 2 2 4" xfId="5436" xr:uid="{00000000-0005-0000-0000-00009C410000}"/>
    <cellStyle name="표준 67 2 2 4 2" xfId="7204" xr:uid="{00000000-0005-0000-0000-00009D410000}"/>
    <cellStyle name="표준 67 2 2 4 2 2" xfId="10788" xr:uid="{00000000-0005-0000-0000-00009E410000}"/>
    <cellStyle name="표준 67 2 2 4 2 2 2" xfId="17860" xr:uid="{00000000-0005-0000-0000-00009F410000}"/>
    <cellStyle name="표준 67 2 2 4 2 3" xfId="14324" xr:uid="{00000000-0005-0000-0000-0000A0410000}"/>
    <cellStyle name="표준 67 2 2 4 3" xfId="9020" xr:uid="{00000000-0005-0000-0000-0000A1410000}"/>
    <cellStyle name="표준 67 2 2 4 3 2" xfId="16092" xr:uid="{00000000-0005-0000-0000-0000A2410000}"/>
    <cellStyle name="표준 67 2 2 4 4" xfId="12556" xr:uid="{00000000-0005-0000-0000-0000A3410000}"/>
    <cellStyle name="표준 67 2 2 5" xfId="6320" xr:uid="{00000000-0005-0000-0000-0000A4410000}"/>
    <cellStyle name="표준 67 2 2 5 2" xfId="9904" xr:uid="{00000000-0005-0000-0000-0000A5410000}"/>
    <cellStyle name="표준 67 2 2 5 2 2" xfId="16976" xr:uid="{00000000-0005-0000-0000-0000A6410000}"/>
    <cellStyle name="표준 67 2 2 5 3" xfId="13440" xr:uid="{00000000-0005-0000-0000-0000A7410000}"/>
    <cellStyle name="표준 67 2 2 6" xfId="8136" xr:uid="{00000000-0005-0000-0000-0000A8410000}"/>
    <cellStyle name="표준 67 2 2 6 2" xfId="15208" xr:uid="{00000000-0005-0000-0000-0000A9410000}"/>
    <cellStyle name="표준 67 2 2 7" xfId="11672" xr:uid="{00000000-0005-0000-0000-0000AA410000}"/>
    <cellStyle name="표준 67 2 3" xfId="4762" xr:uid="{00000000-0005-0000-0000-0000AB410000}"/>
    <cellStyle name="표준 67 2 3 2" xfId="5646" xr:uid="{00000000-0005-0000-0000-0000AC410000}"/>
    <cellStyle name="표준 67 2 3 2 2" xfId="7414" xr:uid="{00000000-0005-0000-0000-0000AD410000}"/>
    <cellStyle name="표준 67 2 3 2 2 2" xfId="10998" xr:uid="{00000000-0005-0000-0000-0000AE410000}"/>
    <cellStyle name="표준 67 2 3 2 2 2 2" xfId="18070" xr:uid="{00000000-0005-0000-0000-0000AF410000}"/>
    <cellStyle name="표준 67 2 3 2 2 3" xfId="14534" xr:uid="{00000000-0005-0000-0000-0000B0410000}"/>
    <cellStyle name="표준 67 2 3 2 3" xfId="9230" xr:uid="{00000000-0005-0000-0000-0000B1410000}"/>
    <cellStyle name="표준 67 2 3 2 3 2" xfId="16302" xr:uid="{00000000-0005-0000-0000-0000B2410000}"/>
    <cellStyle name="표준 67 2 3 2 4" xfId="12766" xr:uid="{00000000-0005-0000-0000-0000B3410000}"/>
    <cellStyle name="표준 67 2 3 3" xfId="6530" xr:uid="{00000000-0005-0000-0000-0000B4410000}"/>
    <cellStyle name="표준 67 2 3 3 2" xfId="10114" xr:uid="{00000000-0005-0000-0000-0000B5410000}"/>
    <cellStyle name="표준 67 2 3 3 2 2" xfId="17186" xr:uid="{00000000-0005-0000-0000-0000B6410000}"/>
    <cellStyle name="표준 67 2 3 3 3" xfId="13650" xr:uid="{00000000-0005-0000-0000-0000B7410000}"/>
    <cellStyle name="표준 67 2 3 4" xfId="8346" xr:uid="{00000000-0005-0000-0000-0000B8410000}"/>
    <cellStyle name="표준 67 2 3 4 2" xfId="15418" xr:uid="{00000000-0005-0000-0000-0000B9410000}"/>
    <cellStyle name="표준 67 2 3 5" xfId="11882" xr:uid="{00000000-0005-0000-0000-0000BA410000}"/>
    <cellStyle name="표준 67 2 4" xfId="5058" xr:uid="{00000000-0005-0000-0000-0000BB410000}"/>
    <cellStyle name="표준 67 2 4 2" xfId="5942" xr:uid="{00000000-0005-0000-0000-0000BC410000}"/>
    <cellStyle name="표준 67 2 4 2 2" xfId="7710" xr:uid="{00000000-0005-0000-0000-0000BD410000}"/>
    <cellStyle name="표준 67 2 4 2 2 2" xfId="11294" xr:uid="{00000000-0005-0000-0000-0000BE410000}"/>
    <cellStyle name="표준 67 2 4 2 2 2 2" xfId="18366" xr:uid="{00000000-0005-0000-0000-0000BF410000}"/>
    <cellStyle name="표준 67 2 4 2 2 3" xfId="14830" xr:uid="{00000000-0005-0000-0000-0000C0410000}"/>
    <cellStyle name="표준 67 2 4 2 3" xfId="9526" xr:uid="{00000000-0005-0000-0000-0000C1410000}"/>
    <cellStyle name="표준 67 2 4 2 3 2" xfId="16598" xr:uid="{00000000-0005-0000-0000-0000C2410000}"/>
    <cellStyle name="표준 67 2 4 2 4" xfId="13062" xr:uid="{00000000-0005-0000-0000-0000C3410000}"/>
    <cellStyle name="표준 67 2 4 3" xfId="6826" xr:uid="{00000000-0005-0000-0000-0000C4410000}"/>
    <cellStyle name="표준 67 2 4 3 2" xfId="10410" xr:uid="{00000000-0005-0000-0000-0000C5410000}"/>
    <cellStyle name="표준 67 2 4 3 2 2" xfId="17482" xr:uid="{00000000-0005-0000-0000-0000C6410000}"/>
    <cellStyle name="표준 67 2 4 3 3" xfId="13946" xr:uid="{00000000-0005-0000-0000-0000C7410000}"/>
    <cellStyle name="표준 67 2 4 4" xfId="8642" xr:uid="{00000000-0005-0000-0000-0000C8410000}"/>
    <cellStyle name="표준 67 2 4 4 2" xfId="15714" xr:uid="{00000000-0005-0000-0000-0000C9410000}"/>
    <cellStyle name="표준 67 2 4 5" xfId="12178" xr:uid="{00000000-0005-0000-0000-0000CA410000}"/>
    <cellStyle name="표준 67 2 5" xfId="5352" xr:uid="{00000000-0005-0000-0000-0000CB410000}"/>
    <cellStyle name="표준 67 2 5 2" xfId="7120" xr:uid="{00000000-0005-0000-0000-0000CC410000}"/>
    <cellStyle name="표준 67 2 5 2 2" xfId="10704" xr:uid="{00000000-0005-0000-0000-0000CD410000}"/>
    <cellStyle name="표준 67 2 5 2 2 2" xfId="17776" xr:uid="{00000000-0005-0000-0000-0000CE410000}"/>
    <cellStyle name="표준 67 2 5 2 3" xfId="14240" xr:uid="{00000000-0005-0000-0000-0000CF410000}"/>
    <cellStyle name="표준 67 2 5 3" xfId="8936" xr:uid="{00000000-0005-0000-0000-0000D0410000}"/>
    <cellStyle name="표준 67 2 5 3 2" xfId="16008" xr:uid="{00000000-0005-0000-0000-0000D1410000}"/>
    <cellStyle name="표준 67 2 5 4" xfId="12472" xr:uid="{00000000-0005-0000-0000-0000D2410000}"/>
    <cellStyle name="표준 67 2 6" xfId="6236" xr:uid="{00000000-0005-0000-0000-0000D3410000}"/>
    <cellStyle name="표준 67 2 6 2" xfId="9820" xr:uid="{00000000-0005-0000-0000-0000D4410000}"/>
    <cellStyle name="표준 67 2 6 2 2" xfId="16892" xr:uid="{00000000-0005-0000-0000-0000D5410000}"/>
    <cellStyle name="표준 67 2 6 3" xfId="13356" xr:uid="{00000000-0005-0000-0000-0000D6410000}"/>
    <cellStyle name="표준 67 2 7" xfId="8047" xr:uid="{00000000-0005-0000-0000-0000D7410000}"/>
    <cellStyle name="표준 67 2 7 2" xfId="15124" xr:uid="{00000000-0005-0000-0000-0000D8410000}"/>
    <cellStyle name="표준 67 2 8" xfId="11588" xr:uid="{00000000-0005-0000-0000-0000D9410000}"/>
    <cellStyle name="표준 67 3" xfId="4371" xr:uid="{00000000-0005-0000-0000-0000DA410000}"/>
    <cellStyle name="표준 67 3 2" xfId="4572" xr:uid="{00000000-0005-0000-0000-0000DB410000}"/>
    <cellStyle name="표준 67 3 2 2" xfId="4870" xr:uid="{00000000-0005-0000-0000-0000DC410000}"/>
    <cellStyle name="표준 67 3 2 2 2" xfId="5754" xr:uid="{00000000-0005-0000-0000-0000DD410000}"/>
    <cellStyle name="표준 67 3 2 2 2 2" xfId="7522" xr:uid="{00000000-0005-0000-0000-0000DE410000}"/>
    <cellStyle name="표준 67 3 2 2 2 2 2" xfId="11106" xr:uid="{00000000-0005-0000-0000-0000DF410000}"/>
    <cellStyle name="표준 67 3 2 2 2 2 2 2" xfId="18178" xr:uid="{00000000-0005-0000-0000-0000E0410000}"/>
    <cellStyle name="표준 67 3 2 2 2 2 3" xfId="14642" xr:uid="{00000000-0005-0000-0000-0000E1410000}"/>
    <cellStyle name="표준 67 3 2 2 2 3" xfId="9338" xr:uid="{00000000-0005-0000-0000-0000E2410000}"/>
    <cellStyle name="표준 67 3 2 2 2 3 2" xfId="16410" xr:uid="{00000000-0005-0000-0000-0000E3410000}"/>
    <cellStyle name="표준 67 3 2 2 2 4" xfId="12874" xr:uid="{00000000-0005-0000-0000-0000E4410000}"/>
    <cellStyle name="표준 67 3 2 2 3" xfId="6638" xr:uid="{00000000-0005-0000-0000-0000E5410000}"/>
    <cellStyle name="표준 67 3 2 2 3 2" xfId="10222" xr:uid="{00000000-0005-0000-0000-0000E6410000}"/>
    <cellStyle name="표준 67 3 2 2 3 2 2" xfId="17294" xr:uid="{00000000-0005-0000-0000-0000E7410000}"/>
    <cellStyle name="표준 67 3 2 2 3 3" xfId="13758" xr:uid="{00000000-0005-0000-0000-0000E8410000}"/>
    <cellStyle name="표준 67 3 2 2 4" xfId="8454" xr:uid="{00000000-0005-0000-0000-0000E9410000}"/>
    <cellStyle name="표준 67 3 2 2 4 2" xfId="15526" xr:uid="{00000000-0005-0000-0000-0000EA410000}"/>
    <cellStyle name="표준 67 3 2 2 5" xfId="11990" xr:uid="{00000000-0005-0000-0000-0000EB410000}"/>
    <cellStyle name="표준 67 3 2 3" xfId="5166" xr:uid="{00000000-0005-0000-0000-0000EC410000}"/>
    <cellStyle name="표준 67 3 2 3 2" xfId="6050" xr:uid="{00000000-0005-0000-0000-0000ED410000}"/>
    <cellStyle name="표준 67 3 2 3 2 2" xfId="7818" xr:uid="{00000000-0005-0000-0000-0000EE410000}"/>
    <cellStyle name="표준 67 3 2 3 2 2 2" xfId="11402" xr:uid="{00000000-0005-0000-0000-0000EF410000}"/>
    <cellStyle name="표준 67 3 2 3 2 2 2 2" xfId="18474" xr:uid="{00000000-0005-0000-0000-0000F0410000}"/>
    <cellStyle name="표준 67 3 2 3 2 2 3" xfId="14938" xr:uid="{00000000-0005-0000-0000-0000F1410000}"/>
    <cellStyle name="표준 67 3 2 3 2 3" xfId="9634" xr:uid="{00000000-0005-0000-0000-0000F2410000}"/>
    <cellStyle name="표준 67 3 2 3 2 3 2" xfId="16706" xr:uid="{00000000-0005-0000-0000-0000F3410000}"/>
    <cellStyle name="표준 67 3 2 3 2 4" xfId="13170" xr:uid="{00000000-0005-0000-0000-0000F4410000}"/>
    <cellStyle name="표준 67 3 2 3 3" xfId="6934" xr:uid="{00000000-0005-0000-0000-0000F5410000}"/>
    <cellStyle name="표준 67 3 2 3 3 2" xfId="10518" xr:uid="{00000000-0005-0000-0000-0000F6410000}"/>
    <cellStyle name="표준 67 3 2 3 3 2 2" xfId="17590" xr:uid="{00000000-0005-0000-0000-0000F7410000}"/>
    <cellStyle name="표준 67 3 2 3 3 3" xfId="14054" xr:uid="{00000000-0005-0000-0000-0000F8410000}"/>
    <cellStyle name="표준 67 3 2 3 4" xfId="8750" xr:uid="{00000000-0005-0000-0000-0000F9410000}"/>
    <cellStyle name="표준 67 3 2 3 4 2" xfId="15822" xr:uid="{00000000-0005-0000-0000-0000FA410000}"/>
    <cellStyle name="표준 67 3 2 3 5" xfId="12286" xr:uid="{00000000-0005-0000-0000-0000FB410000}"/>
    <cellStyle name="표준 67 3 2 4" xfId="5460" xr:uid="{00000000-0005-0000-0000-0000FC410000}"/>
    <cellStyle name="표준 67 3 2 4 2" xfId="7228" xr:uid="{00000000-0005-0000-0000-0000FD410000}"/>
    <cellStyle name="표준 67 3 2 4 2 2" xfId="10812" xr:uid="{00000000-0005-0000-0000-0000FE410000}"/>
    <cellStyle name="표준 67 3 2 4 2 2 2" xfId="17884" xr:uid="{00000000-0005-0000-0000-0000FF410000}"/>
    <cellStyle name="표준 67 3 2 4 2 3" xfId="14348" xr:uid="{00000000-0005-0000-0000-000000420000}"/>
    <cellStyle name="표준 67 3 2 4 3" xfId="9044" xr:uid="{00000000-0005-0000-0000-000001420000}"/>
    <cellStyle name="표준 67 3 2 4 3 2" xfId="16116" xr:uid="{00000000-0005-0000-0000-000002420000}"/>
    <cellStyle name="표준 67 3 2 4 4" xfId="12580" xr:uid="{00000000-0005-0000-0000-000003420000}"/>
    <cellStyle name="표준 67 3 2 5" xfId="6344" xr:uid="{00000000-0005-0000-0000-000004420000}"/>
    <cellStyle name="표준 67 3 2 5 2" xfId="9928" xr:uid="{00000000-0005-0000-0000-000005420000}"/>
    <cellStyle name="표준 67 3 2 5 2 2" xfId="17000" xr:uid="{00000000-0005-0000-0000-000006420000}"/>
    <cellStyle name="표준 67 3 2 5 3" xfId="13464" xr:uid="{00000000-0005-0000-0000-000007420000}"/>
    <cellStyle name="표준 67 3 2 6" xfId="8160" xr:uid="{00000000-0005-0000-0000-000008420000}"/>
    <cellStyle name="표준 67 3 2 6 2" xfId="15232" xr:uid="{00000000-0005-0000-0000-000009420000}"/>
    <cellStyle name="표준 67 3 2 7" xfId="11696" xr:uid="{00000000-0005-0000-0000-00000A420000}"/>
    <cellStyle name="표준 67 3 3" xfId="4786" xr:uid="{00000000-0005-0000-0000-00000B420000}"/>
    <cellStyle name="표준 67 3 3 2" xfId="5670" xr:uid="{00000000-0005-0000-0000-00000C420000}"/>
    <cellStyle name="표준 67 3 3 2 2" xfId="7438" xr:uid="{00000000-0005-0000-0000-00000D420000}"/>
    <cellStyle name="표준 67 3 3 2 2 2" xfId="11022" xr:uid="{00000000-0005-0000-0000-00000E420000}"/>
    <cellStyle name="표준 67 3 3 2 2 2 2" xfId="18094" xr:uid="{00000000-0005-0000-0000-00000F420000}"/>
    <cellStyle name="표준 67 3 3 2 2 3" xfId="14558" xr:uid="{00000000-0005-0000-0000-000010420000}"/>
    <cellStyle name="표준 67 3 3 2 3" xfId="9254" xr:uid="{00000000-0005-0000-0000-000011420000}"/>
    <cellStyle name="표준 67 3 3 2 3 2" xfId="16326" xr:uid="{00000000-0005-0000-0000-000012420000}"/>
    <cellStyle name="표준 67 3 3 2 4" xfId="12790" xr:uid="{00000000-0005-0000-0000-000013420000}"/>
    <cellStyle name="표준 67 3 3 3" xfId="6554" xr:uid="{00000000-0005-0000-0000-000014420000}"/>
    <cellStyle name="표준 67 3 3 3 2" xfId="10138" xr:uid="{00000000-0005-0000-0000-000015420000}"/>
    <cellStyle name="표준 67 3 3 3 2 2" xfId="17210" xr:uid="{00000000-0005-0000-0000-000016420000}"/>
    <cellStyle name="표준 67 3 3 3 3" xfId="13674" xr:uid="{00000000-0005-0000-0000-000017420000}"/>
    <cellStyle name="표준 67 3 3 4" xfId="8370" xr:uid="{00000000-0005-0000-0000-000018420000}"/>
    <cellStyle name="표준 67 3 3 4 2" xfId="15442" xr:uid="{00000000-0005-0000-0000-000019420000}"/>
    <cellStyle name="표준 67 3 3 5" xfId="11906" xr:uid="{00000000-0005-0000-0000-00001A420000}"/>
    <cellStyle name="표준 67 3 4" xfId="5082" xr:uid="{00000000-0005-0000-0000-00001B420000}"/>
    <cellStyle name="표준 67 3 4 2" xfId="5966" xr:uid="{00000000-0005-0000-0000-00001C420000}"/>
    <cellStyle name="표준 67 3 4 2 2" xfId="7734" xr:uid="{00000000-0005-0000-0000-00001D420000}"/>
    <cellStyle name="표준 67 3 4 2 2 2" xfId="11318" xr:uid="{00000000-0005-0000-0000-00001E420000}"/>
    <cellStyle name="표준 67 3 4 2 2 2 2" xfId="18390" xr:uid="{00000000-0005-0000-0000-00001F420000}"/>
    <cellStyle name="표준 67 3 4 2 2 3" xfId="14854" xr:uid="{00000000-0005-0000-0000-000020420000}"/>
    <cellStyle name="표준 67 3 4 2 3" xfId="9550" xr:uid="{00000000-0005-0000-0000-000021420000}"/>
    <cellStyle name="표준 67 3 4 2 3 2" xfId="16622" xr:uid="{00000000-0005-0000-0000-000022420000}"/>
    <cellStyle name="표준 67 3 4 2 4" xfId="13086" xr:uid="{00000000-0005-0000-0000-000023420000}"/>
    <cellStyle name="표준 67 3 4 3" xfId="6850" xr:uid="{00000000-0005-0000-0000-000024420000}"/>
    <cellStyle name="표준 67 3 4 3 2" xfId="10434" xr:uid="{00000000-0005-0000-0000-000025420000}"/>
    <cellStyle name="표준 67 3 4 3 2 2" xfId="17506" xr:uid="{00000000-0005-0000-0000-000026420000}"/>
    <cellStyle name="표준 67 3 4 3 3" xfId="13970" xr:uid="{00000000-0005-0000-0000-000027420000}"/>
    <cellStyle name="표준 67 3 4 4" xfId="8666" xr:uid="{00000000-0005-0000-0000-000028420000}"/>
    <cellStyle name="표준 67 3 4 4 2" xfId="15738" xr:uid="{00000000-0005-0000-0000-000029420000}"/>
    <cellStyle name="표준 67 3 4 5" xfId="12202" xr:uid="{00000000-0005-0000-0000-00002A420000}"/>
    <cellStyle name="표준 67 3 5" xfId="5376" xr:uid="{00000000-0005-0000-0000-00002B420000}"/>
    <cellStyle name="표준 67 3 5 2" xfId="7144" xr:uid="{00000000-0005-0000-0000-00002C420000}"/>
    <cellStyle name="표준 67 3 5 2 2" xfId="10728" xr:uid="{00000000-0005-0000-0000-00002D420000}"/>
    <cellStyle name="표준 67 3 5 2 2 2" xfId="17800" xr:uid="{00000000-0005-0000-0000-00002E420000}"/>
    <cellStyle name="표준 67 3 5 2 3" xfId="14264" xr:uid="{00000000-0005-0000-0000-00002F420000}"/>
    <cellStyle name="표준 67 3 5 3" xfId="8960" xr:uid="{00000000-0005-0000-0000-000030420000}"/>
    <cellStyle name="표준 67 3 5 3 2" xfId="16032" xr:uid="{00000000-0005-0000-0000-000031420000}"/>
    <cellStyle name="표준 67 3 5 4" xfId="12496" xr:uid="{00000000-0005-0000-0000-000032420000}"/>
    <cellStyle name="표준 67 3 6" xfId="6260" xr:uid="{00000000-0005-0000-0000-000033420000}"/>
    <cellStyle name="표준 67 3 6 2" xfId="9844" xr:uid="{00000000-0005-0000-0000-000034420000}"/>
    <cellStyle name="표준 67 3 6 2 2" xfId="16916" xr:uid="{00000000-0005-0000-0000-000035420000}"/>
    <cellStyle name="표준 67 3 6 3" xfId="13380" xr:uid="{00000000-0005-0000-0000-000036420000}"/>
    <cellStyle name="표준 67 3 7" xfId="8071" xr:uid="{00000000-0005-0000-0000-000037420000}"/>
    <cellStyle name="표준 67 3 7 2" xfId="15148" xr:uid="{00000000-0005-0000-0000-000038420000}"/>
    <cellStyle name="표준 67 3 8" xfId="11612" xr:uid="{00000000-0005-0000-0000-000039420000}"/>
    <cellStyle name="표준 67 4" xfId="4401" xr:uid="{00000000-0005-0000-0000-00003A420000}"/>
    <cellStyle name="표준 67 4 2" xfId="4602" xr:uid="{00000000-0005-0000-0000-00003B420000}"/>
    <cellStyle name="표준 67 4 2 2" xfId="4900" xr:uid="{00000000-0005-0000-0000-00003C420000}"/>
    <cellStyle name="표준 67 4 2 2 2" xfId="5784" xr:uid="{00000000-0005-0000-0000-00003D420000}"/>
    <cellStyle name="표준 67 4 2 2 2 2" xfId="7552" xr:uid="{00000000-0005-0000-0000-00003E420000}"/>
    <cellStyle name="표준 67 4 2 2 2 2 2" xfId="11136" xr:uid="{00000000-0005-0000-0000-00003F420000}"/>
    <cellStyle name="표준 67 4 2 2 2 2 2 2" xfId="18208" xr:uid="{00000000-0005-0000-0000-000040420000}"/>
    <cellStyle name="표준 67 4 2 2 2 2 3" xfId="14672" xr:uid="{00000000-0005-0000-0000-000041420000}"/>
    <cellStyle name="표준 67 4 2 2 2 3" xfId="9368" xr:uid="{00000000-0005-0000-0000-000042420000}"/>
    <cellStyle name="표준 67 4 2 2 2 3 2" xfId="16440" xr:uid="{00000000-0005-0000-0000-000043420000}"/>
    <cellStyle name="표준 67 4 2 2 2 4" xfId="12904" xr:uid="{00000000-0005-0000-0000-000044420000}"/>
    <cellStyle name="표준 67 4 2 2 3" xfId="6668" xr:uid="{00000000-0005-0000-0000-000045420000}"/>
    <cellStyle name="표준 67 4 2 2 3 2" xfId="10252" xr:uid="{00000000-0005-0000-0000-000046420000}"/>
    <cellStyle name="표준 67 4 2 2 3 2 2" xfId="17324" xr:uid="{00000000-0005-0000-0000-000047420000}"/>
    <cellStyle name="표준 67 4 2 2 3 3" xfId="13788" xr:uid="{00000000-0005-0000-0000-000048420000}"/>
    <cellStyle name="표준 67 4 2 2 4" xfId="8484" xr:uid="{00000000-0005-0000-0000-000049420000}"/>
    <cellStyle name="표준 67 4 2 2 4 2" xfId="15556" xr:uid="{00000000-0005-0000-0000-00004A420000}"/>
    <cellStyle name="표준 67 4 2 2 5" xfId="12020" xr:uid="{00000000-0005-0000-0000-00004B420000}"/>
    <cellStyle name="표준 67 4 2 3" xfId="5196" xr:uid="{00000000-0005-0000-0000-00004C420000}"/>
    <cellStyle name="표준 67 4 2 3 2" xfId="6080" xr:uid="{00000000-0005-0000-0000-00004D420000}"/>
    <cellStyle name="표준 67 4 2 3 2 2" xfId="7848" xr:uid="{00000000-0005-0000-0000-00004E420000}"/>
    <cellStyle name="표준 67 4 2 3 2 2 2" xfId="11432" xr:uid="{00000000-0005-0000-0000-00004F420000}"/>
    <cellStyle name="표준 67 4 2 3 2 2 2 2" xfId="18504" xr:uid="{00000000-0005-0000-0000-000050420000}"/>
    <cellStyle name="표준 67 4 2 3 2 2 3" xfId="14968" xr:uid="{00000000-0005-0000-0000-000051420000}"/>
    <cellStyle name="표준 67 4 2 3 2 3" xfId="9664" xr:uid="{00000000-0005-0000-0000-000052420000}"/>
    <cellStyle name="표준 67 4 2 3 2 3 2" xfId="16736" xr:uid="{00000000-0005-0000-0000-000053420000}"/>
    <cellStyle name="표준 67 4 2 3 2 4" xfId="13200" xr:uid="{00000000-0005-0000-0000-000054420000}"/>
    <cellStyle name="표준 67 4 2 3 3" xfId="6964" xr:uid="{00000000-0005-0000-0000-000055420000}"/>
    <cellStyle name="표준 67 4 2 3 3 2" xfId="10548" xr:uid="{00000000-0005-0000-0000-000056420000}"/>
    <cellStyle name="표준 67 4 2 3 3 2 2" xfId="17620" xr:uid="{00000000-0005-0000-0000-000057420000}"/>
    <cellStyle name="표준 67 4 2 3 3 3" xfId="14084" xr:uid="{00000000-0005-0000-0000-000058420000}"/>
    <cellStyle name="표준 67 4 2 3 4" xfId="8780" xr:uid="{00000000-0005-0000-0000-000059420000}"/>
    <cellStyle name="표준 67 4 2 3 4 2" xfId="15852" xr:uid="{00000000-0005-0000-0000-00005A420000}"/>
    <cellStyle name="표준 67 4 2 3 5" xfId="12316" xr:uid="{00000000-0005-0000-0000-00005B420000}"/>
    <cellStyle name="표준 67 4 2 4" xfId="5490" xr:uid="{00000000-0005-0000-0000-00005C420000}"/>
    <cellStyle name="표준 67 4 2 4 2" xfId="7258" xr:uid="{00000000-0005-0000-0000-00005D420000}"/>
    <cellStyle name="표준 67 4 2 4 2 2" xfId="10842" xr:uid="{00000000-0005-0000-0000-00005E420000}"/>
    <cellStyle name="표준 67 4 2 4 2 2 2" xfId="17914" xr:uid="{00000000-0005-0000-0000-00005F420000}"/>
    <cellStyle name="표준 67 4 2 4 2 3" xfId="14378" xr:uid="{00000000-0005-0000-0000-000060420000}"/>
    <cellStyle name="표준 67 4 2 4 3" xfId="9074" xr:uid="{00000000-0005-0000-0000-000061420000}"/>
    <cellStyle name="표준 67 4 2 4 3 2" xfId="16146" xr:uid="{00000000-0005-0000-0000-000062420000}"/>
    <cellStyle name="표준 67 4 2 4 4" xfId="12610" xr:uid="{00000000-0005-0000-0000-000063420000}"/>
    <cellStyle name="표준 67 4 2 5" xfId="6374" xr:uid="{00000000-0005-0000-0000-000064420000}"/>
    <cellStyle name="표준 67 4 2 5 2" xfId="9958" xr:uid="{00000000-0005-0000-0000-000065420000}"/>
    <cellStyle name="표준 67 4 2 5 2 2" xfId="17030" xr:uid="{00000000-0005-0000-0000-000066420000}"/>
    <cellStyle name="표준 67 4 2 5 3" xfId="13494" xr:uid="{00000000-0005-0000-0000-000067420000}"/>
    <cellStyle name="표준 67 4 2 6" xfId="8190" xr:uid="{00000000-0005-0000-0000-000068420000}"/>
    <cellStyle name="표준 67 4 2 6 2" xfId="15262" xr:uid="{00000000-0005-0000-0000-000069420000}"/>
    <cellStyle name="표준 67 4 2 7" xfId="11726" xr:uid="{00000000-0005-0000-0000-00006A420000}"/>
    <cellStyle name="표준 67 4 3" xfId="4816" xr:uid="{00000000-0005-0000-0000-00006B420000}"/>
    <cellStyle name="표준 67 4 3 2" xfId="5700" xr:uid="{00000000-0005-0000-0000-00006C420000}"/>
    <cellStyle name="표준 67 4 3 2 2" xfId="7468" xr:uid="{00000000-0005-0000-0000-00006D420000}"/>
    <cellStyle name="표준 67 4 3 2 2 2" xfId="11052" xr:uid="{00000000-0005-0000-0000-00006E420000}"/>
    <cellStyle name="표준 67 4 3 2 2 2 2" xfId="18124" xr:uid="{00000000-0005-0000-0000-00006F420000}"/>
    <cellStyle name="표준 67 4 3 2 2 3" xfId="14588" xr:uid="{00000000-0005-0000-0000-000070420000}"/>
    <cellStyle name="표준 67 4 3 2 3" xfId="9284" xr:uid="{00000000-0005-0000-0000-000071420000}"/>
    <cellStyle name="표준 67 4 3 2 3 2" xfId="16356" xr:uid="{00000000-0005-0000-0000-000072420000}"/>
    <cellStyle name="표준 67 4 3 2 4" xfId="12820" xr:uid="{00000000-0005-0000-0000-000073420000}"/>
    <cellStyle name="표준 67 4 3 3" xfId="6584" xr:uid="{00000000-0005-0000-0000-000074420000}"/>
    <cellStyle name="표준 67 4 3 3 2" xfId="10168" xr:uid="{00000000-0005-0000-0000-000075420000}"/>
    <cellStyle name="표준 67 4 3 3 2 2" xfId="17240" xr:uid="{00000000-0005-0000-0000-000076420000}"/>
    <cellStyle name="표준 67 4 3 3 3" xfId="13704" xr:uid="{00000000-0005-0000-0000-000077420000}"/>
    <cellStyle name="표준 67 4 3 4" xfId="8400" xr:uid="{00000000-0005-0000-0000-000078420000}"/>
    <cellStyle name="표준 67 4 3 4 2" xfId="15472" xr:uid="{00000000-0005-0000-0000-000079420000}"/>
    <cellStyle name="표준 67 4 3 5" xfId="11936" xr:uid="{00000000-0005-0000-0000-00007A420000}"/>
    <cellStyle name="표준 67 4 4" xfId="5112" xr:uid="{00000000-0005-0000-0000-00007B420000}"/>
    <cellStyle name="표준 67 4 4 2" xfId="5996" xr:uid="{00000000-0005-0000-0000-00007C420000}"/>
    <cellStyle name="표준 67 4 4 2 2" xfId="7764" xr:uid="{00000000-0005-0000-0000-00007D420000}"/>
    <cellStyle name="표준 67 4 4 2 2 2" xfId="11348" xr:uid="{00000000-0005-0000-0000-00007E420000}"/>
    <cellStyle name="표준 67 4 4 2 2 2 2" xfId="18420" xr:uid="{00000000-0005-0000-0000-00007F420000}"/>
    <cellStyle name="표준 67 4 4 2 2 3" xfId="14884" xr:uid="{00000000-0005-0000-0000-000080420000}"/>
    <cellStyle name="표준 67 4 4 2 3" xfId="9580" xr:uid="{00000000-0005-0000-0000-000081420000}"/>
    <cellStyle name="표준 67 4 4 2 3 2" xfId="16652" xr:uid="{00000000-0005-0000-0000-000082420000}"/>
    <cellStyle name="표준 67 4 4 2 4" xfId="13116" xr:uid="{00000000-0005-0000-0000-000083420000}"/>
    <cellStyle name="표준 67 4 4 3" xfId="6880" xr:uid="{00000000-0005-0000-0000-000084420000}"/>
    <cellStyle name="표준 67 4 4 3 2" xfId="10464" xr:uid="{00000000-0005-0000-0000-000085420000}"/>
    <cellStyle name="표준 67 4 4 3 2 2" xfId="17536" xr:uid="{00000000-0005-0000-0000-000086420000}"/>
    <cellStyle name="표준 67 4 4 3 3" xfId="14000" xr:uid="{00000000-0005-0000-0000-000087420000}"/>
    <cellStyle name="표준 67 4 4 4" xfId="8696" xr:uid="{00000000-0005-0000-0000-000088420000}"/>
    <cellStyle name="표준 67 4 4 4 2" xfId="15768" xr:uid="{00000000-0005-0000-0000-000089420000}"/>
    <cellStyle name="표준 67 4 4 5" xfId="12232" xr:uid="{00000000-0005-0000-0000-00008A420000}"/>
    <cellStyle name="표준 67 4 5" xfId="5406" xr:uid="{00000000-0005-0000-0000-00008B420000}"/>
    <cellStyle name="표준 67 4 5 2" xfId="7174" xr:uid="{00000000-0005-0000-0000-00008C420000}"/>
    <cellStyle name="표준 67 4 5 2 2" xfId="10758" xr:uid="{00000000-0005-0000-0000-00008D420000}"/>
    <cellStyle name="표준 67 4 5 2 2 2" xfId="17830" xr:uid="{00000000-0005-0000-0000-00008E420000}"/>
    <cellStyle name="표준 67 4 5 2 3" xfId="14294" xr:uid="{00000000-0005-0000-0000-00008F420000}"/>
    <cellStyle name="표준 67 4 5 3" xfId="8990" xr:uid="{00000000-0005-0000-0000-000090420000}"/>
    <cellStyle name="표준 67 4 5 3 2" xfId="16062" xr:uid="{00000000-0005-0000-0000-000091420000}"/>
    <cellStyle name="표준 67 4 5 4" xfId="12526" xr:uid="{00000000-0005-0000-0000-000092420000}"/>
    <cellStyle name="표준 67 4 6" xfId="6290" xr:uid="{00000000-0005-0000-0000-000093420000}"/>
    <cellStyle name="표준 67 4 6 2" xfId="9874" xr:uid="{00000000-0005-0000-0000-000094420000}"/>
    <cellStyle name="표준 67 4 6 2 2" xfId="16946" xr:uid="{00000000-0005-0000-0000-000095420000}"/>
    <cellStyle name="표준 67 4 6 3" xfId="13410" xr:uid="{00000000-0005-0000-0000-000096420000}"/>
    <cellStyle name="표준 67 4 7" xfId="8101" xr:uid="{00000000-0005-0000-0000-000097420000}"/>
    <cellStyle name="표준 67 4 7 2" xfId="15178" xr:uid="{00000000-0005-0000-0000-000098420000}"/>
    <cellStyle name="표준 67 4 8" xfId="11642" xr:uid="{00000000-0005-0000-0000-000099420000}"/>
    <cellStyle name="표준 67 5" xfId="4354" xr:uid="{00000000-0005-0000-0000-00009A420000}"/>
    <cellStyle name="표준 67 5 2" xfId="4555" xr:uid="{00000000-0005-0000-0000-00009B420000}"/>
    <cellStyle name="표준 67 5 2 2" xfId="4853" xr:uid="{00000000-0005-0000-0000-00009C420000}"/>
    <cellStyle name="표준 67 5 2 2 2" xfId="5737" xr:uid="{00000000-0005-0000-0000-00009D420000}"/>
    <cellStyle name="표준 67 5 2 2 2 2" xfId="7505" xr:uid="{00000000-0005-0000-0000-00009E420000}"/>
    <cellStyle name="표준 67 5 2 2 2 2 2" xfId="11089" xr:uid="{00000000-0005-0000-0000-00009F420000}"/>
    <cellStyle name="표준 67 5 2 2 2 2 2 2" xfId="18161" xr:uid="{00000000-0005-0000-0000-0000A0420000}"/>
    <cellStyle name="표준 67 5 2 2 2 2 3" xfId="14625" xr:uid="{00000000-0005-0000-0000-0000A1420000}"/>
    <cellStyle name="표준 67 5 2 2 2 3" xfId="9321" xr:uid="{00000000-0005-0000-0000-0000A2420000}"/>
    <cellStyle name="표준 67 5 2 2 2 3 2" xfId="16393" xr:uid="{00000000-0005-0000-0000-0000A3420000}"/>
    <cellStyle name="표준 67 5 2 2 2 4" xfId="12857" xr:uid="{00000000-0005-0000-0000-0000A4420000}"/>
    <cellStyle name="표준 67 5 2 2 3" xfId="6621" xr:uid="{00000000-0005-0000-0000-0000A5420000}"/>
    <cellStyle name="표준 67 5 2 2 3 2" xfId="10205" xr:uid="{00000000-0005-0000-0000-0000A6420000}"/>
    <cellStyle name="표준 67 5 2 2 3 2 2" xfId="17277" xr:uid="{00000000-0005-0000-0000-0000A7420000}"/>
    <cellStyle name="표준 67 5 2 2 3 3" xfId="13741" xr:uid="{00000000-0005-0000-0000-0000A8420000}"/>
    <cellStyle name="표준 67 5 2 2 4" xfId="8437" xr:uid="{00000000-0005-0000-0000-0000A9420000}"/>
    <cellStyle name="표준 67 5 2 2 4 2" xfId="15509" xr:uid="{00000000-0005-0000-0000-0000AA420000}"/>
    <cellStyle name="표준 67 5 2 2 5" xfId="11973" xr:uid="{00000000-0005-0000-0000-0000AB420000}"/>
    <cellStyle name="표준 67 5 2 3" xfId="5149" xr:uid="{00000000-0005-0000-0000-0000AC420000}"/>
    <cellStyle name="표준 67 5 2 3 2" xfId="6033" xr:uid="{00000000-0005-0000-0000-0000AD420000}"/>
    <cellStyle name="표준 67 5 2 3 2 2" xfId="7801" xr:uid="{00000000-0005-0000-0000-0000AE420000}"/>
    <cellStyle name="표준 67 5 2 3 2 2 2" xfId="11385" xr:uid="{00000000-0005-0000-0000-0000AF420000}"/>
    <cellStyle name="표준 67 5 2 3 2 2 2 2" xfId="18457" xr:uid="{00000000-0005-0000-0000-0000B0420000}"/>
    <cellStyle name="표준 67 5 2 3 2 2 3" xfId="14921" xr:uid="{00000000-0005-0000-0000-0000B1420000}"/>
    <cellStyle name="표준 67 5 2 3 2 3" xfId="9617" xr:uid="{00000000-0005-0000-0000-0000B2420000}"/>
    <cellStyle name="표준 67 5 2 3 2 3 2" xfId="16689" xr:uid="{00000000-0005-0000-0000-0000B3420000}"/>
    <cellStyle name="표준 67 5 2 3 2 4" xfId="13153" xr:uid="{00000000-0005-0000-0000-0000B4420000}"/>
    <cellStyle name="표준 67 5 2 3 3" xfId="6917" xr:uid="{00000000-0005-0000-0000-0000B5420000}"/>
    <cellStyle name="표준 67 5 2 3 3 2" xfId="10501" xr:uid="{00000000-0005-0000-0000-0000B6420000}"/>
    <cellStyle name="표준 67 5 2 3 3 2 2" xfId="17573" xr:uid="{00000000-0005-0000-0000-0000B7420000}"/>
    <cellStyle name="표준 67 5 2 3 3 3" xfId="14037" xr:uid="{00000000-0005-0000-0000-0000B8420000}"/>
    <cellStyle name="표준 67 5 2 3 4" xfId="8733" xr:uid="{00000000-0005-0000-0000-0000B9420000}"/>
    <cellStyle name="표준 67 5 2 3 4 2" xfId="15805" xr:uid="{00000000-0005-0000-0000-0000BA420000}"/>
    <cellStyle name="표준 67 5 2 3 5" xfId="12269" xr:uid="{00000000-0005-0000-0000-0000BB420000}"/>
    <cellStyle name="표준 67 5 2 4" xfId="5443" xr:uid="{00000000-0005-0000-0000-0000BC420000}"/>
    <cellStyle name="표준 67 5 2 4 2" xfId="7211" xr:uid="{00000000-0005-0000-0000-0000BD420000}"/>
    <cellStyle name="표준 67 5 2 4 2 2" xfId="10795" xr:uid="{00000000-0005-0000-0000-0000BE420000}"/>
    <cellStyle name="표준 67 5 2 4 2 2 2" xfId="17867" xr:uid="{00000000-0005-0000-0000-0000BF420000}"/>
    <cellStyle name="표준 67 5 2 4 2 3" xfId="14331" xr:uid="{00000000-0005-0000-0000-0000C0420000}"/>
    <cellStyle name="표준 67 5 2 4 3" xfId="9027" xr:uid="{00000000-0005-0000-0000-0000C1420000}"/>
    <cellStyle name="표준 67 5 2 4 3 2" xfId="16099" xr:uid="{00000000-0005-0000-0000-0000C2420000}"/>
    <cellStyle name="표준 67 5 2 4 4" xfId="12563" xr:uid="{00000000-0005-0000-0000-0000C3420000}"/>
    <cellStyle name="표준 67 5 2 5" xfId="6327" xr:uid="{00000000-0005-0000-0000-0000C4420000}"/>
    <cellStyle name="표준 67 5 2 5 2" xfId="9911" xr:uid="{00000000-0005-0000-0000-0000C5420000}"/>
    <cellStyle name="표준 67 5 2 5 2 2" xfId="16983" xr:uid="{00000000-0005-0000-0000-0000C6420000}"/>
    <cellStyle name="표준 67 5 2 5 3" xfId="13447" xr:uid="{00000000-0005-0000-0000-0000C7420000}"/>
    <cellStyle name="표준 67 5 2 6" xfId="8143" xr:uid="{00000000-0005-0000-0000-0000C8420000}"/>
    <cellStyle name="표준 67 5 2 6 2" xfId="15215" xr:uid="{00000000-0005-0000-0000-0000C9420000}"/>
    <cellStyle name="표준 67 5 2 7" xfId="11679" xr:uid="{00000000-0005-0000-0000-0000CA420000}"/>
    <cellStyle name="표준 67 5 3" xfId="4769" xr:uid="{00000000-0005-0000-0000-0000CB420000}"/>
    <cellStyle name="표준 67 5 3 2" xfId="5653" xr:uid="{00000000-0005-0000-0000-0000CC420000}"/>
    <cellStyle name="표준 67 5 3 2 2" xfId="7421" xr:uid="{00000000-0005-0000-0000-0000CD420000}"/>
    <cellStyle name="표준 67 5 3 2 2 2" xfId="11005" xr:uid="{00000000-0005-0000-0000-0000CE420000}"/>
    <cellStyle name="표준 67 5 3 2 2 2 2" xfId="18077" xr:uid="{00000000-0005-0000-0000-0000CF420000}"/>
    <cellStyle name="표준 67 5 3 2 2 3" xfId="14541" xr:uid="{00000000-0005-0000-0000-0000D0420000}"/>
    <cellStyle name="표준 67 5 3 2 3" xfId="9237" xr:uid="{00000000-0005-0000-0000-0000D1420000}"/>
    <cellStyle name="표준 67 5 3 2 3 2" xfId="16309" xr:uid="{00000000-0005-0000-0000-0000D2420000}"/>
    <cellStyle name="표준 67 5 3 2 4" xfId="12773" xr:uid="{00000000-0005-0000-0000-0000D3420000}"/>
    <cellStyle name="표준 67 5 3 3" xfId="6537" xr:uid="{00000000-0005-0000-0000-0000D4420000}"/>
    <cellStyle name="표준 67 5 3 3 2" xfId="10121" xr:uid="{00000000-0005-0000-0000-0000D5420000}"/>
    <cellStyle name="표준 67 5 3 3 2 2" xfId="17193" xr:uid="{00000000-0005-0000-0000-0000D6420000}"/>
    <cellStyle name="표준 67 5 3 3 3" xfId="13657" xr:uid="{00000000-0005-0000-0000-0000D7420000}"/>
    <cellStyle name="표준 67 5 3 4" xfId="8353" xr:uid="{00000000-0005-0000-0000-0000D8420000}"/>
    <cellStyle name="표준 67 5 3 4 2" xfId="15425" xr:uid="{00000000-0005-0000-0000-0000D9420000}"/>
    <cellStyle name="표준 67 5 3 5" xfId="11889" xr:uid="{00000000-0005-0000-0000-0000DA420000}"/>
    <cellStyle name="표준 67 5 4" xfId="5065" xr:uid="{00000000-0005-0000-0000-0000DB420000}"/>
    <cellStyle name="표준 67 5 4 2" xfId="5949" xr:uid="{00000000-0005-0000-0000-0000DC420000}"/>
    <cellStyle name="표준 67 5 4 2 2" xfId="7717" xr:uid="{00000000-0005-0000-0000-0000DD420000}"/>
    <cellStyle name="표준 67 5 4 2 2 2" xfId="11301" xr:uid="{00000000-0005-0000-0000-0000DE420000}"/>
    <cellStyle name="표준 67 5 4 2 2 2 2" xfId="18373" xr:uid="{00000000-0005-0000-0000-0000DF420000}"/>
    <cellStyle name="표준 67 5 4 2 2 3" xfId="14837" xr:uid="{00000000-0005-0000-0000-0000E0420000}"/>
    <cellStyle name="표준 67 5 4 2 3" xfId="9533" xr:uid="{00000000-0005-0000-0000-0000E1420000}"/>
    <cellStyle name="표준 67 5 4 2 3 2" xfId="16605" xr:uid="{00000000-0005-0000-0000-0000E2420000}"/>
    <cellStyle name="표준 67 5 4 2 4" xfId="13069" xr:uid="{00000000-0005-0000-0000-0000E3420000}"/>
    <cellStyle name="표준 67 5 4 3" xfId="6833" xr:uid="{00000000-0005-0000-0000-0000E4420000}"/>
    <cellStyle name="표준 67 5 4 3 2" xfId="10417" xr:uid="{00000000-0005-0000-0000-0000E5420000}"/>
    <cellStyle name="표준 67 5 4 3 2 2" xfId="17489" xr:uid="{00000000-0005-0000-0000-0000E6420000}"/>
    <cellStyle name="표준 67 5 4 3 3" xfId="13953" xr:uid="{00000000-0005-0000-0000-0000E7420000}"/>
    <cellStyle name="표준 67 5 4 4" xfId="8649" xr:uid="{00000000-0005-0000-0000-0000E8420000}"/>
    <cellStyle name="표준 67 5 4 4 2" xfId="15721" xr:uid="{00000000-0005-0000-0000-0000E9420000}"/>
    <cellStyle name="표준 67 5 4 5" xfId="12185" xr:uid="{00000000-0005-0000-0000-0000EA420000}"/>
    <cellStyle name="표준 67 5 5" xfId="5359" xr:uid="{00000000-0005-0000-0000-0000EB420000}"/>
    <cellStyle name="표준 67 5 5 2" xfId="7127" xr:uid="{00000000-0005-0000-0000-0000EC420000}"/>
    <cellStyle name="표준 67 5 5 2 2" xfId="10711" xr:uid="{00000000-0005-0000-0000-0000ED420000}"/>
    <cellStyle name="표준 67 5 5 2 2 2" xfId="17783" xr:uid="{00000000-0005-0000-0000-0000EE420000}"/>
    <cellStyle name="표준 67 5 5 2 3" xfId="14247" xr:uid="{00000000-0005-0000-0000-0000EF420000}"/>
    <cellStyle name="표준 67 5 5 3" xfId="8943" xr:uid="{00000000-0005-0000-0000-0000F0420000}"/>
    <cellStyle name="표준 67 5 5 3 2" xfId="16015" xr:uid="{00000000-0005-0000-0000-0000F1420000}"/>
    <cellStyle name="표준 67 5 5 4" xfId="12479" xr:uid="{00000000-0005-0000-0000-0000F2420000}"/>
    <cellStyle name="표준 67 5 6" xfId="6243" xr:uid="{00000000-0005-0000-0000-0000F3420000}"/>
    <cellStyle name="표준 67 5 6 2" xfId="9827" xr:uid="{00000000-0005-0000-0000-0000F4420000}"/>
    <cellStyle name="표준 67 5 6 2 2" xfId="16899" xr:uid="{00000000-0005-0000-0000-0000F5420000}"/>
    <cellStyle name="표준 67 5 6 3" xfId="13363" xr:uid="{00000000-0005-0000-0000-0000F6420000}"/>
    <cellStyle name="표준 67 5 7" xfId="8054" xr:uid="{00000000-0005-0000-0000-0000F7420000}"/>
    <cellStyle name="표준 67 5 7 2" xfId="15131" xr:uid="{00000000-0005-0000-0000-0000F8420000}"/>
    <cellStyle name="표준 67 5 8" xfId="11595" xr:uid="{00000000-0005-0000-0000-0000F9420000}"/>
    <cellStyle name="표준 67 6" xfId="4393" xr:uid="{00000000-0005-0000-0000-0000FA420000}"/>
    <cellStyle name="표준 67 6 2" xfId="4594" xr:uid="{00000000-0005-0000-0000-0000FB420000}"/>
    <cellStyle name="표준 67 6 2 2" xfId="4892" xr:uid="{00000000-0005-0000-0000-0000FC420000}"/>
    <cellStyle name="표준 67 6 2 2 2" xfId="5776" xr:uid="{00000000-0005-0000-0000-0000FD420000}"/>
    <cellStyle name="표준 67 6 2 2 2 2" xfId="7544" xr:uid="{00000000-0005-0000-0000-0000FE420000}"/>
    <cellStyle name="표준 67 6 2 2 2 2 2" xfId="11128" xr:uid="{00000000-0005-0000-0000-0000FF420000}"/>
    <cellStyle name="표준 67 6 2 2 2 2 2 2" xfId="18200" xr:uid="{00000000-0005-0000-0000-000000430000}"/>
    <cellStyle name="표준 67 6 2 2 2 2 3" xfId="14664" xr:uid="{00000000-0005-0000-0000-000001430000}"/>
    <cellStyle name="표준 67 6 2 2 2 3" xfId="9360" xr:uid="{00000000-0005-0000-0000-000002430000}"/>
    <cellStyle name="표준 67 6 2 2 2 3 2" xfId="16432" xr:uid="{00000000-0005-0000-0000-000003430000}"/>
    <cellStyle name="표준 67 6 2 2 2 4" xfId="12896" xr:uid="{00000000-0005-0000-0000-000004430000}"/>
    <cellStyle name="표준 67 6 2 2 3" xfId="6660" xr:uid="{00000000-0005-0000-0000-000005430000}"/>
    <cellStyle name="표준 67 6 2 2 3 2" xfId="10244" xr:uid="{00000000-0005-0000-0000-000006430000}"/>
    <cellStyle name="표준 67 6 2 2 3 2 2" xfId="17316" xr:uid="{00000000-0005-0000-0000-000007430000}"/>
    <cellStyle name="표준 67 6 2 2 3 3" xfId="13780" xr:uid="{00000000-0005-0000-0000-000008430000}"/>
    <cellStyle name="표준 67 6 2 2 4" xfId="8476" xr:uid="{00000000-0005-0000-0000-000009430000}"/>
    <cellStyle name="표준 67 6 2 2 4 2" xfId="15548" xr:uid="{00000000-0005-0000-0000-00000A430000}"/>
    <cellStyle name="표준 67 6 2 2 5" xfId="12012" xr:uid="{00000000-0005-0000-0000-00000B430000}"/>
    <cellStyle name="표준 67 6 2 3" xfId="5188" xr:uid="{00000000-0005-0000-0000-00000C430000}"/>
    <cellStyle name="표준 67 6 2 3 2" xfId="6072" xr:uid="{00000000-0005-0000-0000-00000D430000}"/>
    <cellStyle name="표준 67 6 2 3 2 2" xfId="7840" xr:uid="{00000000-0005-0000-0000-00000E430000}"/>
    <cellStyle name="표준 67 6 2 3 2 2 2" xfId="11424" xr:uid="{00000000-0005-0000-0000-00000F430000}"/>
    <cellStyle name="표준 67 6 2 3 2 2 2 2" xfId="18496" xr:uid="{00000000-0005-0000-0000-000010430000}"/>
    <cellStyle name="표준 67 6 2 3 2 2 3" xfId="14960" xr:uid="{00000000-0005-0000-0000-000011430000}"/>
    <cellStyle name="표준 67 6 2 3 2 3" xfId="9656" xr:uid="{00000000-0005-0000-0000-000012430000}"/>
    <cellStyle name="표준 67 6 2 3 2 3 2" xfId="16728" xr:uid="{00000000-0005-0000-0000-000013430000}"/>
    <cellStyle name="표준 67 6 2 3 2 4" xfId="13192" xr:uid="{00000000-0005-0000-0000-000014430000}"/>
    <cellStyle name="표준 67 6 2 3 3" xfId="6956" xr:uid="{00000000-0005-0000-0000-000015430000}"/>
    <cellStyle name="표준 67 6 2 3 3 2" xfId="10540" xr:uid="{00000000-0005-0000-0000-000016430000}"/>
    <cellStyle name="표준 67 6 2 3 3 2 2" xfId="17612" xr:uid="{00000000-0005-0000-0000-000017430000}"/>
    <cellStyle name="표준 67 6 2 3 3 3" xfId="14076" xr:uid="{00000000-0005-0000-0000-000018430000}"/>
    <cellStyle name="표준 67 6 2 3 4" xfId="8772" xr:uid="{00000000-0005-0000-0000-000019430000}"/>
    <cellStyle name="표준 67 6 2 3 4 2" xfId="15844" xr:uid="{00000000-0005-0000-0000-00001A430000}"/>
    <cellStyle name="표준 67 6 2 3 5" xfId="12308" xr:uid="{00000000-0005-0000-0000-00001B430000}"/>
    <cellStyle name="표준 67 6 2 4" xfId="5482" xr:uid="{00000000-0005-0000-0000-00001C430000}"/>
    <cellStyle name="표준 67 6 2 4 2" xfId="7250" xr:uid="{00000000-0005-0000-0000-00001D430000}"/>
    <cellStyle name="표준 67 6 2 4 2 2" xfId="10834" xr:uid="{00000000-0005-0000-0000-00001E430000}"/>
    <cellStyle name="표준 67 6 2 4 2 2 2" xfId="17906" xr:uid="{00000000-0005-0000-0000-00001F430000}"/>
    <cellStyle name="표준 67 6 2 4 2 3" xfId="14370" xr:uid="{00000000-0005-0000-0000-000020430000}"/>
    <cellStyle name="표준 67 6 2 4 3" xfId="9066" xr:uid="{00000000-0005-0000-0000-000021430000}"/>
    <cellStyle name="표준 67 6 2 4 3 2" xfId="16138" xr:uid="{00000000-0005-0000-0000-000022430000}"/>
    <cellStyle name="표준 67 6 2 4 4" xfId="12602" xr:uid="{00000000-0005-0000-0000-000023430000}"/>
    <cellStyle name="표준 67 6 2 5" xfId="6366" xr:uid="{00000000-0005-0000-0000-000024430000}"/>
    <cellStyle name="표준 67 6 2 5 2" xfId="9950" xr:uid="{00000000-0005-0000-0000-000025430000}"/>
    <cellStyle name="표준 67 6 2 5 2 2" xfId="17022" xr:uid="{00000000-0005-0000-0000-000026430000}"/>
    <cellStyle name="표준 67 6 2 5 3" xfId="13486" xr:uid="{00000000-0005-0000-0000-000027430000}"/>
    <cellStyle name="표준 67 6 2 6" xfId="8182" xr:uid="{00000000-0005-0000-0000-000028430000}"/>
    <cellStyle name="표준 67 6 2 6 2" xfId="15254" xr:uid="{00000000-0005-0000-0000-000029430000}"/>
    <cellStyle name="표준 67 6 2 7" xfId="11718" xr:uid="{00000000-0005-0000-0000-00002A430000}"/>
    <cellStyle name="표준 67 6 3" xfId="4808" xr:uid="{00000000-0005-0000-0000-00002B430000}"/>
    <cellStyle name="표준 67 6 3 2" xfId="5692" xr:uid="{00000000-0005-0000-0000-00002C430000}"/>
    <cellStyle name="표준 67 6 3 2 2" xfId="7460" xr:uid="{00000000-0005-0000-0000-00002D430000}"/>
    <cellStyle name="표준 67 6 3 2 2 2" xfId="11044" xr:uid="{00000000-0005-0000-0000-00002E430000}"/>
    <cellStyle name="표준 67 6 3 2 2 2 2" xfId="18116" xr:uid="{00000000-0005-0000-0000-00002F430000}"/>
    <cellStyle name="표준 67 6 3 2 2 3" xfId="14580" xr:uid="{00000000-0005-0000-0000-000030430000}"/>
    <cellStyle name="표준 67 6 3 2 3" xfId="9276" xr:uid="{00000000-0005-0000-0000-000031430000}"/>
    <cellStyle name="표준 67 6 3 2 3 2" xfId="16348" xr:uid="{00000000-0005-0000-0000-000032430000}"/>
    <cellStyle name="표준 67 6 3 2 4" xfId="12812" xr:uid="{00000000-0005-0000-0000-000033430000}"/>
    <cellStyle name="표준 67 6 3 3" xfId="6576" xr:uid="{00000000-0005-0000-0000-000034430000}"/>
    <cellStyle name="표준 67 6 3 3 2" xfId="10160" xr:uid="{00000000-0005-0000-0000-000035430000}"/>
    <cellStyle name="표준 67 6 3 3 2 2" xfId="17232" xr:uid="{00000000-0005-0000-0000-000036430000}"/>
    <cellStyle name="표준 67 6 3 3 3" xfId="13696" xr:uid="{00000000-0005-0000-0000-000037430000}"/>
    <cellStyle name="표준 67 6 3 4" xfId="8392" xr:uid="{00000000-0005-0000-0000-000038430000}"/>
    <cellStyle name="표준 67 6 3 4 2" xfId="15464" xr:uid="{00000000-0005-0000-0000-000039430000}"/>
    <cellStyle name="표준 67 6 3 5" xfId="11928" xr:uid="{00000000-0005-0000-0000-00003A430000}"/>
    <cellStyle name="표준 67 6 4" xfId="5104" xr:uid="{00000000-0005-0000-0000-00003B430000}"/>
    <cellStyle name="표준 67 6 4 2" xfId="5988" xr:uid="{00000000-0005-0000-0000-00003C430000}"/>
    <cellStyle name="표준 67 6 4 2 2" xfId="7756" xr:uid="{00000000-0005-0000-0000-00003D430000}"/>
    <cellStyle name="표준 67 6 4 2 2 2" xfId="11340" xr:uid="{00000000-0005-0000-0000-00003E430000}"/>
    <cellStyle name="표준 67 6 4 2 2 2 2" xfId="18412" xr:uid="{00000000-0005-0000-0000-00003F430000}"/>
    <cellStyle name="표준 67 6 4 2 2 3" xfId="14876" xr:uid="{00000000-0005-0000-0000-000040430000}"/>
    <cellStyle name="표준 67 6 4 2 3" xfId="9572" xr:uid="{00000000-0005-0000-0000-000041430000}"/>
    <cellStyle name="표준 67 6 4 2 3 2" xfId="16644" xr:uid="{00000000-0005-0000-0000-000042430000}"/>
    <cellStyle name="표준 67 6 4 2 4" xfId="13108" xr:uid="{00000000-0005-0000-0000-000043430000}"/>
    <cellStyle name="표준 67 6 4 3" xfId="6872" xr:uid="{00000000-0005-0000-0000-000044430000}"/>
    <cellStyle name="표준 67 6 4 3 2" xfId="10456" xr:uid="{00000000-0005-0000-0000-000045430000}"/>
    <cellStyle name="표준 67 6 4 3 2 2" xfId="17528" xr:uid="{00000000-0005-0000-0000-000046430000}"/>
    <cellStyle name="표준 67 6 4 3 3" xfId="13992" xr:uid="{00000000-0005-0000-0000-000047430000}"/>
    <cellStyle name="표준 67 6 4 4" xfId="8688" xr:uid="{00000000-0005-0000-0000-000048430000}"/>
    <cellStyle name="표준 67 6 4 4 2" xfId="15760" xr:uid="{00000000-0005-0000-0000-000049430000}"/>
    <cellStyle name="표준 67 6 4 5" xfId="12224" xr:uid="{00000000-0005-0000-0000-00004A430000}"/>
    <cellStyle name="표준 67 6 5" xfId="5398" xr:uid="{00000000-0005-0000-0000-00004B430000}"/>
    <cellStyle name="표준 67 6 5 2" xfId="7166" xr:uid="{00000000-0005-0000-0000-00004C430000}"/>
    <cellStyle name="표준 67 6 5 2 2" xfId="10750" xr:uid="{00000000-0005-0000-0000-00004D430000}"/>
    <cellStyle name="표준 67 6 5 2 2 2" xfId="17822" xr:uid="{00000000-0005-0000-0000-00004E430000}"/>
    <cellStyle name="표준 67 6 5 2 3" xfId="14286" xr:uid="{00000000-0005-0000-0000-00004F430000}"/>
    <cellStyle name="표준 67 6 5 3" xfId="8982" xr:uid="{00000000-0005-0000-0000-000050430000}"/>
    <cellStyle name="표준 67 6 5 3 2" xfId="16054" xr:uid="{00000000-0005-0000-0000-000051430000}"/>
    <cellStyle name="표준 67 6 5 4" xfId="12518" xr:uid="{00000000-0005-0000-0000-000052430000}"/>
    <cellStyle name="표준 67 6 6" xfId="6282" xr:uid="{00000000-0005-0000-0000-000053430000}"/>
    <cellStyle name="표준 67 6 6 2" xfId="9866" xr:uid="{00000000-0005-0000-0000-000054430000}"/>
    <cellStyle name="표준 67 6 6 2 2" xfId="16938" xr:uid="{00000000-0005-0000-0000-000055430000}"/>
    <cellStyle name="표준 67 6 6 3" xfId="13402" xr:uid="{00000000-0005-0000-0000-000056430000}"/>
    <cellStyle name="표준 67 6 7" xfId="8093" xr:uid="{00000000-0005-0000-0000-000057430000}"/>
    <cellStyle name="표준 67 6 7 2" xfId="15170" xr:uid="{00000000-0005-0000-0000-000058430000}"/>
    <cellStyle name="표준 67 6 8" xfId="11634" xr:uid="{00000000-0005-0000-0000-000059430000}"/>
    <cellStyle name="표준 67 7" xfId="4377" xr:uid="{00000000-0005-0000-0000-00005A430000}"/>
    <cellStyle name="표준 67 7 2" xfId="4578" xr:uid="{00000000-0005-0000-0000-00005B430000}"/>
    <cellStyle name="표준 67 7 2 2" xfId="4876" xr:uid="{00000000-0005-0000-0000-00005C430000}"/>
    <cellStyle name="표준 67 7 2 2 2" xfId="5760" xr:uid="{00000000-0005-0000-0000-00005D430000}"/>
    <cellStyle name="표준 67 7 2 2 2 2" xfId="7528" xr:uid="{00000000-0005-0000-0000-00005E430000}"/>
    <cellStyle name="표준 67 7 2 2 2 2 2" xfId="11112" xr:uid="{00000000-0005-0000-0000-00005F430000}"/>
    <cellStyle name="표준 67 7 2 2 2 2 2 2" xfId="18184" xr:uid="{00000000-0005-0000-0000-000060430000}"/>
    <cellStyle name="표준 67 7 2 2 2 2 3" xfId="14648" xr:uid="{00000000-0005-0000-0000-000061430000}"/>
    <cellStyle name="표준 67 7 2 2 2 3" xfId="9344" xr:uid="{00000000-0005-0000-0000-000062430000}"/>
    <cellStyle name="표준 67 7 2 2 2 3 2" xfId="16416" xr:uid="{00000000-0005-0000-0000-000063430000}"/>
    <cellStyle name="표준 67 7 2 2 2 4" xfId="12880" xr:uid="{00000000-0005-0000-0000-000064430000}"/>
    <cellStyle name="표준 67 7 2 2 3" xfId="6644" xr:uid="{00000000-0005-0000-0000-000065430000}"/>
    <cellStyle name="표준 67 7 2 2 3 2" xfId="10228" xr:uid="{00000000-0005-0000-0000-000066430000}"/>
    <cellStyle name="표준 67 7 2 2 3 2 2" xfId="17300" xr:uid="{00000000-0005-0000-0000-000067430000}"/>
    <cellStyle name="표준 67 7 2 2 3 3" xfId="13764" xr:uid="{00000000-0005-0000-0000-000068430000}"/>
    <cellStyle name="표준 67 7 2 2 4" xfId="8460" xr:uid="{00000000-0005-0000-0000-000069430000}"/>
    <cellStyle name="표준 67 7 2 2 4 2" xfId="15532" xr:uid="{00000000-0005-0000-0000-00006A430000}"/>
    <cellStyle name="표준 67 7 2 2 5" xfId="11996" xr:uid="{00000000-0005-0000-0000-00006B430000}"/>
    <cellStyle name="표준 67 7 2 3" xfId="5172" xr:uid="{00000000-0005-0000-0000-00006C430000}"/>
    <cellStyle name="표준 67 7 2 3 2" xfId="6056" xr:uid="{00000000-0005-0000-0000-00006D430000}"/>
    <cellStyle name="표준 67 7 2 3 2 2" xfId="7824" xr:uid="{00000000-0005-0000-0000-00006E430000}"/>
    <cellStyle name="표준 67 7 2 3 2 2 2" xfId="11408" xr:uid="{00000000-0005-0000-0000-00006F430000}"/>
    <cellStyle name="표준 67 7 2 3 2 2 2 2" xfId="18480" xr:uid="{00000000-0005-0000-0000-000070430000}"/>
    <cellStyle name="표준 67 7 2 3 2 2 3" xfId="14944" xr:uid="{00000000-0005-0000-0000-000071430000}"/>
    <cellStyle name="표준 67 7 2 3 2 3" xfId="9640" xr:uid="{00000000-0005-0000-0000-000072430000}"/>
    <cellStyle name="표준 67 7 2 3 2 3 2" xfId="16712" xr:uid="{00000000-0005-0000-0000-000073430000}"/>
    <cellStyle name="표준 67 7 2 3 2 4" xfId="13176" xr:uid="{00000000-0005-0000-0000-000074430000}"/>
    <cellStyle name="표준 67 7 2 3 3" xfId="6940" xr:uid="{00000000-0005-0000-0000-000075430000}"/>
    <cellStyle name="표준 67 7 2 3 3 2" xfId="10524" xr:uid="{00000000-0005-0000-0000-000076430000}"/>
    <cellStyle name="표준 67 7 2 3 3 2 2" xfId="17596" xr:uid="{00000000-0005-0000-0000-000077430000}"/>
    <cellStyle name="표준 67 7 2 3 3 3" xfId="14060" xr:uid="{00000000-0005-0000-0000-000078430000}"/>
    <cellStyle name="표준 67 7 2 3 4" xfId="8756" xr:uid="{00000000-0005-0000-0000-000079430000}"/>
    <cellStyle name="표준 67 7 2 3 4 2" xfId="15828" xr:uid="{00000000-0005-0000-0000-00007A430000}"/>
    <cellStyle name="표준 67 7 2 3 5" xfId="12292" xr:uid="{00000000-0005-0000-0000-00007B430000}"/>
    <cellStyle name="표준 67 7 2 4" xfId="5466" xr:uid="{00000000-0005-0000-0000-00007C430000}"/>
    <cellStyle name="표준 67 7 2 4 2" xfId="7234" xr:uid="{00000000-0005-0000-0000-00007D430000}"/>
    <cellStyle name="표준 67 7 2 4 2 2" xfId="10818" xr:uid="{00000000-0005-0000-0000-00007E430000}"/>
    <cellStyle name="표준 67 7 2 4 2 2 2" xfId="17890" xr:uid="{00000000-0005-0000-0000-00007F430000}"/>
    <cellStyle name="표준 67 7 2 4 2 3" xfId="14354" xr:uid="{00000000-0005-0000-0000-000080430000}"/>
    <cellStyle name="표준 67 7 2 4 3" xfId="9050" xr:uid="{00000000-0005-0000-0000-000081430000}"/>
    <cellStyle name="표준 67 7 2 4 3 2" xfId="16122" xr:uid="{00000000-0005-0000-0000-000082430000}"/>
    <cellStyle name="표준 67 7 2 4 4" xfId="12586" xr:uid="{00000000-0005-0000-0000-000083430000}"/>
    <cellStyle name="표준 67 7 2 5" xfId="6350" xr:uid="{00000000-0005-0000-0000-000084430000}"/>
    <cellStyle name="표준 67 7 2 5 2" xfId="9934" xr:uid="{00000000-0005-0000-0000-000085430000}"/>
    <cellStyle name="표준 67 7 2 5 2 2" xfId="17006" xr:uid="{00000000-0005-0000-0000-000086430000}"/>
    <cellStyle name="표준 67 7 2 5 3" xfId="13470" xr:uid="{00000000-0005-0000-0000-000087430000}"/>
    <cellStyle name="표준 67 7 2 6" xfId="8166" xr:uid="{00000000-0005-0000-0000-000088430000}"/>
    <cellStyle name="표준 67 7 2 6 2" xfId="15238" xr:uid="{00000000-0005-0000-0000-000089430000}"/>
    <cellStyle name="표준 67 7 2 7" xfId="11702" xr:uid="{00000000-0005-0000-0000-00008A430000}"/>
    <cellStyle name="표준 67 7 3" xfId="4792" xr:uid="{00000000-0005-0000-0000-00008B430000}"/>
    <cellStyle name="표준 67 7 3 2" xfId="5676" xr:uid="{00000000-0005-0000-0000-00008C430000}"/>
    <cellStyle name="표준 67 7 3 2 2" xfId="7444" xr:uid="{00000000-0005-0000-0000-00008D430000}"/>
    <cellStyle name="표준 67 7 3 2 2 2" xfId="11028" xr:uid="{00000000-0005-0000-0000-00008E430000}"/>
    <cellStyle name="표준 67 7 3 2 2 2 2" xfId="18100" xr:uid="{00000000-0005-0000-0000-00008F430000}"/>
    <cellStyle name="표준 67 7 3 2 2 3" xfId="14564" xr:uid="{00000000-0005-0000-0000-000090430000}"/>
    <cellStyle name="표준 67 7 3 2 3" xfId="9260" xr:uid="{00000000-0005-0000-0000-000091430000}"/>
    <cellStyle name="표준 67 7 3 2 3 2" xfId="16332" xr:uid="{00000000-0005-0000-0000-000092430000}"/>
    <cellStyle name="표준 67 7 3 2 4" xfId="12796" xr:uid="{00000000-0005-0000-0000-000093430000}"/>
    <cellStyle name="표준 67 7 3 3" xfId="6560" xr:uid="{00000000-0005-0000-0000-000094430000}"/>
    <cellStyle name="표준 67 7 3 3 2" xfId="10144" xr:uid="{00000000-0005-0000-0000-000095430000}"/>
    <cellStyle name="표준 67 7 3 3 2 2" xfId="17216" xr:uid="{00000000-0005-0000-0000-000096430000}"/>
    <cellStyle name="표준 67 7 3 3 3" xfId="13680" xr:uid="{00000000-0005-0000-0000-000097430000}"/>
    <cellStyle name="표준 67 7 3 4" xfId="8376" xr:uid="{00000000-0005-0000-0000-000098430000}"/>
    <cellStyle name="표준 67 7 3 4 2" xfId="15448" xr:uid="{00000000-0005-0000-0000-000099430000}"/>
    <cellStyle name="표준 67 7 3 5" xfId="11912" xr:uid="{00000000-0005-0000-0000-00009A430000}"/>
    <cellStyle name="표준 67 7 4" xfId="5088" xr:uid="{00000000-0005-0000-0000-00009B430000}"/>
    <cellStyle name="표준 67 7 4 2" xfId="5972" xr:uid="{00000000-0005-0000-0000-00009C430000}"/>
    <cellStyle name="표준 67 7 4 2 2" xfId="7740" xr:uid="{00000000-0005-0000-0000-00009D430000}"/>
    <cellStyle name="표준 67 7 4 2 2 2" xfId="11324" xr:uid="{00000000-0005-0000-0000-00009E430000}"/>
    <cellStyle name="표준 67 7 4 2 2 2 2" xfId="18396" xr:uid="{00000000-0005-0000-0000-00009F430000}"/>
    <cellStyle name="표준 67 7 4 2 2 3" xfId="14860" xr:uid="{00000000-0005-0000-0000-0000A0430000}"/>
    <cellStyle name="표준 67 7 4 2 3" xfId="9556" xr:uid="{00000000-0005-0000-0000-0000A1430000}"/>
    <cellStyle name="표준 67 7 4 2 3 2" xfId="16628" xr:uid="{00000000-0005-0000-0000-0000A2430000}"/>
    <cellStyle name="표준 67 7 4 2 4" xfId="13092" xr:uid="{00000000-0005-0000-0000-0000A3430000}"/>
    <cellStyle name="표준 67 7 4 3" xfId="6856" xr:uid="{00000000-0005-0000-0000-0000A4430000}"/>
    <cellStyle name="표준 67 7 4 3 2" xfId="10440" xr:uid="{00000000-0005-0000-0000-0000A5430000}"/>
    <cellStyle name="표준 67 7 4 3 2 2" xfId="17512" xr:uid="{00000000-0005-0000-0000-0000A6430000}"/>
    <cellStyle name="표준 67 7 4 3 3" xfId="13976" xr:uid="{00000000-0005-0000-0000-0000A7430000}"/>
    <cellStyle name="표준 67 7 4 4" xfId="8672" xr:uid="{00000000-0005-0000-0000-0000A8430000}"/>
    <cellStyle name="표준 67 7 4 4 2" xfId="15744" xr:uid="{00000000-0005-0000-0000-0000A9430000}"/>
    <cellStyle name="표준 67 7 4 5" xfId="12208" xr:uid="{00000000-0005-0000-0000-0000AA430000}"/>
    <cellStyle name="표준 67 7 5" xfId="5382" xr:uid="{00000000-0005-0000-0000-0000AB430000}"/>
    <cellStyle name="표준 67 7 5 2" xfId="7150" xr:uid="{00000000-0005-0000-0000-0000AC430000}"/>
    <cellStyle name="표준 67 7 5 2 2" xfId="10734" xr:uid="{00000000-0005-0000-0000-0000AD430000}"/>
    <cellStyle name="표준 67 7 5 2 2 2" xfId="17806" xr:uid="{00000000-0005-0000-0000-0000AE430000}"/>
    <cellStyle name="표준 67 7 5 2 3" xfId="14270" xr:uid="{00000000-0005-0000-0000-0000AF430000}"/>
    <cellStyle name="표준 67 7 5 3" xfId="8966" xr:uid="{00000000-0005-0000-0000-0000B0430000}"/>
    <cellStyle name="표준 67 7 5 3 2" xfId="16038" xr:uid="{00000000-0005-0000-0000-0000B1430000}"/>
    <cellStyle name="표준 67 7 5 4" xfId="12502" xr:uid="{00000000-0005-0000-0000-0000B2430000}"/>
    <cellStyle name="표준 67 7 6" xfId="6266" xr:uid="{00000000-0005-0000-0000-0000B3430000}"/>
    <cellStyle name="표준 67 7 6 2" xfId="9850" xr:uid="{00000000-0005-0000-0000-0000B4430000}"/>
    <cellStyle name="표준 67 7 6 2 2" xfId="16922" xr:uid="{00000000-0005-0000-0000-0000B5430000}"/>
    <cellStyle name="표준 67 7 6 3" xfId="13386" xr:uid="{00000000-0005-0000-0000-0000B6430000}"/>
    <cellStyle name="표준 67 7 7" xfId="8077" xr:uid="{00000000-0005-0000-0000-0000B7430000}"/>
    <cellStyle name="표준 67 7 7 2" xfId="15154" xr:uid="{00000000-0005-0000-0000-0000B8430000}"/>
    <cellStyle name="표준 67 7 8" xfId="11618" xr:uid="{00000000-0005-0000-0000-0000B9430000}"/>
    <cellStyle name="표준 67 8" xfId="4387" xr:uid="{00000000-0005-0000-0000-0000BA430000}"/>
    <cellStyle name="표준 67 8 2" xfId="4588" xr:uid="{00000000-0005-0000-0000-0000BB430000}"/>
    <cellStyle name="표준 67 8 2 2" xfId="4886" xr:uid="{00000000-0005-0000-0000-0000BC430000}"/>
    <cellStyle name="표준 67 8 2 2 2" xfId="5770" xr:uid="{00000000-0005-0000-0000-0000BD430000}"/>
    <cellStyle name="표준 67 8 2 2 2 2" xfId="7538" xr:uid="{00000000-0005-0000-0000-0000BE430000}"/>
    <cellStyle name="표준 67 8 2 2 2 2 2" xfId="11122" xr:uid="{00000000-0005-0000-0000-0000BF430000}"/>
    <cellStyle name="표준 67 8 2 2 2 2 2 2" xfId="18194" xr:uid="{00000000-0005-0000-0000-0000C0430000}"/>
    <cellStyle name="표준 67 8 2 2 2 2 3" xfId="14658" xr:uid="{00000000-0005-0000-0000-0000C1430000}"/>
    <cellStyle name="표준 67 8 2 2 2 3" xfId="9354" xr:uid="{00000000-0005-0000-0000-0000C2430000}"/>
    <cellStyle name="표준 67 8 2 2 2 3 2" xfId="16426" xr:uid="{00000000-0005-0000-0000-0000C3430000}"/>
    <cellStyle name="표준 67 8 2 2 2 4" xfId="12890" xr:uid="{00000000-0005-0000-0000-0000C4430000}"/>
    <cellStyle name="표준 67 8 2 2 3" xfId="6654" xr:uid="{00000000-0005-0000-0000-0000C5430000}"/>
    <cellStyle name="표준 67 8 2 2 3 2" xfId="10238" xr:uid="{00000000-0005-0000-0000-0000C6430000}"/>
    <cellStyle name="표준 67 8 2 2 3 2 2" xfId="17310" xr:uid="{00000000-0005-0000-0000-0000C7430000}"/>
    <cellStyle name="표준 67 8 2 2 3 3" xfId="13774" xr:uid="{00000000-0005-0000-0000-0000C8430000}"/>
    <cellStyle name="표준 67 8 2 2 4" xfId="8470" xr:uid="{00000000-0005-0000-0000-0000C9430000}"/>
    <cellStyle name="표준 67 8 2 2 4 2" xfId="15542" xr:uid="{00000000-0005-0000-0000-0000CA430000}"/>
    <cellStyle name="표준 67 8 2 2 5" xfId="12006" xr:uid="{00000000-0005-0000-0000-0000CB430000}"/>
    <cellStyle name="표준 67 8 2 3" xfId="5182" xr:uid="{00000000-0005-0000-0000-0000CC430000}"/>
    <cellStyle name="표준 67 8 2 3 2" xfId="6066" xr:uid="{00000000-0005-0000-0000-0000CD430000}"/>
    <cellStyle name="표준 67 8 2 3 2 2" xfId="7834" xr:uid="{00000000-0005-0000-0000-0000CE430000}"/>
    <cellStyle name="표준 67 8 2 3 2 2 2" xfId="11418" xr:uid="{00000000-0005-0000-0000-0000CF430000}"/>
    <cellStyle name="표준 67 8 2 3 2 2 2 2" xfId="18490" xr:uid="{00000000-0005-0000-0000-0000D0430000}"/>
    <cellStyle name="표준 67 8 2 3 2 2 3" xfId="14954" xr:uid="{00000000-0005-0000-0000-0000D1430000}"/>
    <cellStyle name="표준 67 8 2 3 2 3" xfId="9650" xr:uid="{00000000-0005-0000-0000-0000D2430000}"/>
    <cellStyle name="표준 67 8 2 3 2 3 2" xfId="16722" xr:uid="{00000000-0005-0000-0000-0000D3430000}"/>
    <cellStyle name="표준 67 8 2 3 2 4" xfId="13186" xr:uid="{00000000-0005-0000-0000-0000D4430000}"/>
    <cellStyle name="표준 67 8 2 3 3" xfId="6950" xr:uid="{00000000-0005-0000-0000-0000D5430000}"/>
    <cellStyle name="표준 67 8 2 3 3 2" xfId="10534" xr:uid="{00000000-0005-0000-0000-0000D6430000}"/>
    <cellStyle name="표준 67 8 2 3 3 2 2" xfId="17606" xr:uid="{00000000-0005-0000-0000-0000D7430000}"/>
    <cellStyle name="표준 67 8 2 3 3 3" xfId="14070" xr:uid="{00000000-0005-0000-0000-0000D8430000}"/>
    <cellStyle name="표준 67 8 2 3 4" xfId="8766" xr:uid="{00000000-0005-0000-0000-0000D9430000}"/>
    <cellStyle name="표준 67 8 2 3 4 2" xfId="15838" xr:uid="{00000000-0005-0000-0000-0000DA430000}"/>
    <cellStyle name="표준 67 8 2 3 5" xfId="12302" xr:uid="{00000000-0005-0000-0000-0000DB430000}"/>
    <cellStyle name="표준 67 8 2 4" xfId="5476" xr:uid="{00000000-0005-0000-0000-0000DC430000}"/>
    <cellStyle name="표준 67 8 2 4 2" xfId="7244" xr:uid="{00000000-0005-0000-0000-0000DD430000}"/>
    <cellStyle name="표준 67 8 2 4 2 2" xfId="10828" xr:uid="{00000000-0005-0000-0000-0000DE430000}"/>
    <cellStyle name="표준 67 8 2 4 2 2 2" xfId="17900" xr:uid="{00000000-0005-0000-0000-0000DF430000}"/>
    <cellStyle name="표준 67 8 2 4 2 3" xfId="14364" xr:uid="{00000000-0005-0000-0000-0000E0430000}"/>
    <cellStyle name="표준 67 8 2 4 3" xfId="9060" xr:uid="{00000000-0005-0000-0000-0000E1430000}"/>
    <cellStyle name="표준 67 8 2 4 3 2" xfId="16132" xr:uid="{00000000-0005-0000-0000-0000E2430000}"/>
    <cellStyle name="표준 67 8 2 4 4" xfId="12596" xr:uid="{00000000-0005-0000-0000-0000E3430000}"/>
    <cellStyle name="표준 67 8 2 5" xfId="6360" xr:uid="{00000000-0005-0000-0000-0000E4430000}"/>
    <cellStyle name="표준 67 8 2 5 2" xfId="9944" xr:uid="{00000000-0005-0000-0000-0000E5430000}"/>
    <cellStyle name="표준 67 8 2 5 2 2" xfId="17016" xr:uid="{00000000-0005-0000-0000-0000E6430000}"/>
    <cellStyle name="표준 67 8 2 5 3" xfId="13480" xr:uid="{00000000-0005-0000-0000-0000E7430000}"/>
    <cellStyle name="표준 67 8 2 6" xfId="8176" xr:uid="{00000000-0005-0000-0000-0000E8430000}"/>
    <cellStyle name="표준 67 8 2 6 2" xfId="15248" xr:uid="{00000000-0005-0000-0000-0000E9430000}"/>
    <cellStyle name="표준 67 8 2 7" xfId="11712" xr:uid="{00000000-0005-0000-0000-0000EA430000}"/>
    <cellStyle name="표준 67 8 3" xfId="4802" xr:uid="{00000000-0005-0000-0000-0000EB430000}"/>
    <cellStyle name="표준 67 8 3 2" xfId="5686" xr:uid="{00000000-0005-0000-0000-0000EC430000}"/>
    <cellStyle name="표준 67 8 3 2 2" xfId="7454" xr:uid="{00000000-0005-0000-0000-0000ED430000}"/>
    <cellStyle name="표준 67 8 3 2 2 2" xfId="11038" xr:uid="{00000000-0005-0000-0000-0000EE430000}"/>
    <cellStyle name="표준 67 8 3 2 2 2 2" xfId="18110" xr:uid="{00000000-0005-0000-0000-0000EF430000}"/>
    <cellStyle name="표준 67 8 3 2 2 3" xfId="14574" xr:uid="{00000000-0005-0000-0000-0000F0430000}"/>
    <cellStyle name="표준 67 8 3 2 3" xfId="9270" xr:uid="{00000000-0005-0000-0000-0000F1430000}"/>
    <cellStyle name="표준 67 8 3 2 3 2" xfId="16342" xr:uid="{00000000-0005-0000-0000-0000F2430000}"/>
    <cellStyle name="표준 67 8 3 2 4" xfId="12806" xr:uid="{00000000-0005-0000-0000-0000F3430000}"/>
    <cellStyle name="표준 67 8 3 3" xfId="6570" xr:uid="{00000000-0005-0000-0000-0000F4430000}"/>
    <cellStyle name="표준 67 8 3 3 2" xfId="10154" xr:uid="{00000000-0005-0000-0000-0000F5430000}"/>
    <cellStyle name="표준 67 8 3 3 2 2" xfId="17226" xr:uid="{00000000-0005-0000-0000-0000F6430000}"/>
    <cellStyle name="표준 67 8 3 3 3" xfId="13690" xr:uid="{00000000-0005-0000-0000-0000F7430000}"/>
    <cellStyle name="표준 67 8 3 4" xfId="8386" xr:uid="{00000000-0005-0000-0000-0000F8430000}"/>
    <cellStyle name="표준 67 8 3 4 2" xfId="15458" xr:uid="{00000000-0005-0000-0000-0000F9430000}"/>
    <cellStyle name="표준 67 8 3 5" xfId="11922" xr:uid="{00000000-0005-0000-0000-0000FA430000}"/>
    <cellStyle name="표준 67 8 4" xfId="5098" xr:uid="{00000000-0005-0000-0000-0000FB430000}"/>
    <cellStyle name="표준 67 8 4 2" xfId="5982" xr:uid="{00000000-0005-0000-0000-0000FC430000}"/>
    <cellStyle name="표준 67 8 4 2 2" xfId="7750" xr:uid="{00000000-0005-0000-0000-0000FD430000}"/>
    <cellStyle name="표준 67 8 4 2 2 2" xfId="11334" xr:uid="{00000000-0005-0000-0000-0000FE430000}"/>
    <cellStyle name="표준 67 8 4 2 2 2 2" xfId="18406" xr:uid="{00000000-0005-0000-0000-0000FF430000}"/>
    <cellStyle name="표준 67 8 4 2 2 3" xfId="14870" xr:uid="{00000000-0005-0000-0000-000000440000}"/>
    <cellStyle name="표준 67 8 4 2 3" xfId="9566" xr:uid="{00000000-0005-0000-0000-000001440000}"/>
    <cellStyle name="표준 67 8 4 2 3 2" xfId="16638" xr:uid="{00000000-0005-0000-0000-000002440000}"/>
    <cellStyle name="표준 67 8 4 2 4" xfId="13102" xr:uid="{00000000-0005-0000-0000-000003440000}"/>
    <cellStyle name="표준 67 8 4 3" xfId="6866" xr:uid="{00000000-0005-0000-0000-000004440000}"/>
    <cellStyle name="표준 67 8 4 3 2" xfId="10450" xr:uid="{00000000-0005-0000-0000-000005440000}"/>
    <cellStyle name="표준 67 8 4 3 2 2" xfId="17522" xr:uid="{00000000-0005-0000-0000-000006440000}"/>
    <cellStyle name="표준 67 8 4 3 3" xfId="13986" xr:uid="{00000000-0005-0000-0000-000007440000}"/>
    <cellStyle name="표준 67 8 4 4" xfId="8682" xr:uid="{00000000-0005-0000-0000-000008440000}"/>
    <cellStyle name="표준 67 8 4 4 2" xfId="15754" xr:uid="{00000000-0005-0000-0000-000009440000}"/>
    <cellStyle name="표준 67 8 4 5" xfId="12218" xr:uid="{00000000-0005-0000-0000-00000A440000}"/>
    <cellStyle name="표준 67 8 5" xfId="5392" xr:uid="{00000000-0005-0000-0000-00000B440000}"/>
    <cellStyle name="표준 67 8 5 2" xfId="7160" xr:uid="{00000000-0005-0000-0000-00000C440000}"/>
    <cellStyle name="표준 67 8 5 2 2" xfId="10744" xr:uid="{00000000-0005-0000-0000-00000D440000}"/>
    <cellStyle name="표준 67 8 5 2 2 2" xfId="17816" xr:uid="{00000000-0005-0000-0000-00000E440000}"/>
    <cellStyle name="표준 67 8 5 2 3" xfId="14280" xr:uid="{00000000-0005-0000-0000-00000F440000}"/>
    <cellStyle name="표준 67 8 5 3" xfId="8976" xr:uid="{00000000-0005-0000-0000-000010440000}"/>
    <cellStyle name="표준 67 8 5 3 2" xfId="16048" xr:uid="{00000000-0005-0000-0000-000011440000}"/>
    <cellStyle name="표준 67 8 5 4" xfId="12512" xr:uid="{00000000-0005-0000-0000-000012440000}"/>
    <cellStyle name="표준 67 8 6" xfId="6276" xr:uid="{00000000-0005-0000-0000-000013440000}"/>
    <cellStyle name="표준 67 8 6 2" xfId="9860" xr:uid="{00000000-0005-0000-0000-000014440000}"/>
    <cellStyle name="표준 67 8 6 2 2" xfId="16932" xr:uid="{00000000-0005-0000-0000-000015440000}"/>
    <cellStyle name="표준 67 8 6 3" xfId="13396" xr:uid="{00000000-0005-0000-0000-000016440000}"/>
    <cellStyle name="표준 67 8 7" xfId="8087" xr:uid="{00000000-0005-0000-0000-000017440000}"/>
    <cellStyle name="표준 67 8 7 2" xfId="15164" xr:uid="{00000000-0005-0000-0000-000018440000}"/>
    <cellStyle name="표준 67 8 8" xfId="11628" xr:uid="{00000000-0005-0000-0000-000019440000}"/>
    <cellStyle name="표준 67 9" xfId="4403" xr:uid="{00000000-0005-0000-0000-00001A440000}"/>
    <cellStyle name="표준 67 9 2" xfId="4604" xr:uid="{00000000-0005-0000-0000-00001B440000}"/>
    <cellStyle name="표준 67 9 2 2" xfId="4902" xr:uid="{00000000-0005-0000-0000-00001C440000}"/>
    <cellStyle name="표준 67 9 2 2 2" xfId="5786" xr:uid="{00000000-0005-0000-0000-00001D440000}"/>
    <cellStyle name="표준 67 9 2 2 2 2" xfId="7554" xr:uid="{00000000-0005-0000-0000-00001E440000}"/>
    <cellStyle name="표준 67 9 2 2 2 2 2" xfId="11138" xr:uid="{00000000-0005-0000-0000-00001F440000}"/>
    <cellStyle name="표준 67 9 2 2 2 2 2 2" xfId="18210" xr:uid="{00000000-0005-0000-0000-000020440000}"/>
    <cellStyle name="표준 67 9 2 2 2 2 3" xfId="14674" xr:uid="{00000000-0005-0000-0000-000021440000}"/>
    <cellStyle name="표준 67 9 2 2 2 3" xfId="9370" xr:uid="{00000000-0005-0000-0000-000022440000}"/>
    <cellStyle name="표준 67 9 2 2 2 3 2" xfId="16442" xr:uid="{00000000-0005-0000-0000-000023440000}"/>
    <cellStyle name="표준 67 9 2 2 2 4" xfId="12906" xr:uid="{00000000-0005-0000-0000-000024440000}"/>
    <cellStyle name="표준 67 9 2 2 3" xfId="6670" xr:uid="{00000000-0005-0000-0000-000025440000}"/>
    <cellStyle name="표준 67 9 2 2 3 2" xfId="10254" xr:uid="{00000000-0005-0000-0000-000026440000}"/>
    <cellStyle name="표준 67 9 2 2 3 2 2" xfId="17326" xr:uid="{00000000-0005-0000-0000-000027440000}"/>
    <cellStyle name="표준 67 9 2 2 3 3" xfId="13790" xr:uid="{00000000-0005-0000-0000-000028440000}"/>
    <cellStyle name="표준 67 9 2 2 4" xfId="8486" xr:uid="{00000000-0005-0000-0000-000029440000}"/>
    <cellStyle name="표준 67 9 2 2 4 2" xfId="15558" xr:uid="{00000000-0005-0000-0000-00002A440000}"/>
    <cellStyle name="표준 67 9 2 2 5" xfId="12022" xr:uid="{00000000-0005-0000-0000-00002B440000}"/>
    <cellStyle name="표준 67 9 2 3" xfId="5198" xr:uid="{00000000-0005-0000-0000-00002C440000}"/>
    <cellStyle name="표준 67 9 2 3 2" xfId="6082" xr:uid="{00000000-0005-0000-0000-00002D440000}"/>
    <cellStyle name="표준 67 9 2 3 2 2" xfId="7850" xr:uid="{00000000-0005-0000-0000-00002E440000}"/>
    <cellStyle name="표준 67 9 2 3 2 2 2" xfId="11434" xr:uid="{00000000-0005-0000-0000-00002F440000}"/>
    <cellStyle name="표준 67 9 2 3 2 2 2 2" xfId="18506" xr:uid="{00000000-0005-0000-0000-000030440000}"/>
    <cellStyle name="표준 67 9 2 3 2 2 3" xfId="14970" xr:uid="{00000000-0005-0000-0000-000031440000}"/>
    <cellStyle name="표준 67 9 2 3 2 3" xfId="9666" xr:uid="{00000000-0005-0000-0000-000032440000}"/>
    <cellStyle name="표준 67 9 2 3 2 3 2" xfId="16738" xr:uid="{00000000-0005-0000-0000-000033440000}"/>
    <cellStyle name="표준 67 9 2 3 2 4" xfId="13202" xr:uid="{00000000-0005-0000-0000-000034440000}"/>
    <cellStyle name="표준 67 9 2 3 3" xfId="6966" xr:uid="{00000000-0005-0000-0000-000035440000}"/>
    <cellStyle name="표준 67 9 2 3 3 2" xfId="10550" xr:uid="{00000000-0005-0000-0000-000036440000}"/>
    <cellStyle name="표준 67 9 2 3 3 2 2" xfId="17622" xr:uid="{00000000-0005-0000-0000-000037440000}"/>
    <cellStyle name="표준 67 9 2 3 3 3" xfId="14086" xr:uid="{00000000-0005-0000-0000-000038440000}"/>
    <cellStyle name="표준 67 9 2 3 4" xfId="8782" xr:uid="{00000000-0005-0000-0000-000039440000}"/>
    <cellStyle name="표준 67 9 2 3 4 2" xfId="15854" xr:uid="{00000000-0005-0000-0000-00003A440000}"/>
    <cellStyle name="표준 67 9 2 3 5" xfId="12318" xr:uid="{00000000-0005-0000-0000-00003B440000}"/>
    <cellStyle name="표준 67 9 2 4" xfId="5492" xr:uid="{00000000-0005-0000-0000-00003C440000}"/>
    <cellStyle name="표준 67 9 2 4 2" xfId="7260" xr:uid="{00000000-0005-0000-0000-00003D440000}"/>
    <cellStyle name="표준 67 9 2 4 2 2" xfId="10844" xr:uid="{00000000-0005-0000-0000-00003E440000}"/>
    <cellStyle name="표준 67 9 2 4 2 2 2" xfId="17916" xr:uid="{00000000-0005-0000-0000-00003F440000}"/>
    <cellStyle name="표준 67 9 2 4 2 3" xfId="14380" xr:uid="{00000000-0005-0000-0000-000040440000}"/>
    <cellStyle name="표준 67 9 2 4 3" xfId="9076" xr:uid="{00000000-0005-0000-0000-000041440000}"/>
    <cellStyle name="표준 67 9 2 4 3 2" xfId="16148" xr:uid="{00000000-0005-0000-0000-000042440000}"/>
    <cellStyle name="표준 67 9 2 4 4" xfId="12612" xr:uid="{00000000-0005-0000-0000-000043440000}"/>
    <cellStyle name="표준 67 9 2 5" xfId="6376" xr:uid="{00000000-0005-0000-0000-000044440000}"/>
    <cellStyle name="표준 67 9 2 5 2" xfId="9960" xr:uid="{00000000-0005-0000-0000-000045440000}"/>
    <cellStyle name="표준 67 9 2 5 2 2" xfId="17032" xr:uid="{00000000-0005-0000-0000-000046440000}"/>
    <cellStyle name="표준 67 9 2 5 3" xfId="13496" xr:uid="{00000000-0005-0000-0000-000047440000}"/>
    <cellStyle name="표준 67 9 2 6" xfId="8192" xr:uid="{00000000-0005-0000-0000-000048440000}"/>
    <cellStyle name="표준 67 9 2 6 2" xfId="15264" xr:uid="{00000000-0005-0000-0000-000049440000}"/>
    <cellStyle name="표준 67 9 2 7" xfId="11728" xr:uid="{00000000-0005-0000-0000-00004A440000}"/>
    <cellStyle name="표준 67 9 3" xfId="4818" xr:uid="{00000000-0005-0000-0000-00004B440000}"/>
    <cellStyle name="표준 67 9 3 2" xfId="5702" xr:uid="{00000000-0005-0000-0000-00004C440000}"/>
    <cellStyle name="표준 67 9 3 2 2" xfId="7470" xr:uid="{00000000-0005-0000-0000-00004D440000}"/>
    <cellStyle name="표준 67 9 3 2 2 2" xfId="11054" xr:uid="{00000000-0005-0000-0000-00004E440000}"/>
    <cellStyle name="표준 67 9 3 2 2 2 2" xfId="18126" xr:uid="{00000000-0005-0000-0000-00004F440000}"/>
    <cellStyle name="표준 67 9 3 2 2 3" xfId="14590" xr:uid="{00000000-0005-0000-0000-000050440000}"/>
    <cellStyle name="표준 67 9 3 2 3" xfId="9286" xr:uid="{00000000-0005-0000-0000-000051440000}"/>
    <cellStyle name="표준 67 9 3 2 3 2" xfId="16358" xr:uid="{00000000-0005-0000-0000-000052440000}"/>
    <cellStyle name="표준 67 9 3 2 4" xfId="12822" xr:uid="{00000000-0005-0000-0000-000053440000}"/>
    <cellStyle name="표준 67 9 3 3" xfId="6586" xr:uid="{00000000-0005-0000-0000-000054440000}"/>
    <cellStyle name="표준 67 9 3 3 2" xfId="10170" xr:uid="{00000000-0005-0000-0000-000055440000}"/>
    <cellStyle name="표준 67 9 3 3 2 2" xfId="17242" xr:uid="{00000000-0005-0000-0000-000056440000}"/>
    <cellStyle name="표준 67 9 3 3 3" xfId="13706" xr:uid="{00000000-0005-0000-0000-000057440000}"/>
    <cellStyle name="표준 67 9 3 4" xfId="8402" xr:uid="{00000000-0005-0000-0000-000058440000}"/>
    <cellStyle name="표준 67 9 3 4 2" xfId="15474" xr:uid="{00000000-0005-0000-0000-000059440000}"/>
    <cellStyle name="표준 67 9 3 5" xfId="11938" xr:uid="{00000000-0005-0000-0000-00005A440000}"/>
    <cellStyle name="표준 67 9 4" xfId="5114" xr:uid="{00000000-0005-0000-0000-00005B440000}"/>
    <cellStyle name="표준 67 9 4 2" xfId="5998" xr:uid="{00000000-0005-0000-0000-00005C440000}"/>
    <cellStyle name="표준 67 9 4 2 2" xfId="7766" xr:uid="{00000000-0005-0000-0000-00005D440000}"/>
    <cellStyle name="표준 67 9 4 2 2 2" xfId="11350" xr:uid="{00000000-0005-0000-0000-00005E440000}"/>
    <cellStyle name="표준 67 9 4 2 2 2 2" xfId="18422" xr:uid="{00000000-0005-0000-0000-00005F440000}"/>
    <cellStyle name="표준 67 9 4 2 2 3" xfId="14886" xr:uid="{00000000-0005-0000-0000-000060440000}"/>
    <cellStyle name="표준 67 9 4 2 3" xfId="9582" xr:uid="{00000000-0005-0000-0000-000061440000}"/>
    <cellStyle name="표준 67 9 4 2 3 2" xfId="16654" xr:uid="{00000000-0005-0000-0000-000062440000}"/>
    <cellStyle name="표준 67 9 4 2 4" xfId="13118" xr:uid="{00000000-0005-0000-0000-000063440000}"/>
    <cellStyle name="표준 67 9 4 3" xfId="6882" xr:uid="{00000000-0005-0000-0000-000064440000}"/>
    <cellStyle name="표준 67 9 4 3 2" xfId="10466" xr:uid="{00000000-0005-0000-0000-000065440000}"/>
    <cellStyle name="표준 67 9 4 3 2 2" xfId="17538" xr:uid="{00000000-0005-0000-0000-000066440000}"/>
    <cellStyle name="표준 67 9 4 3 3" xfId="14002" xr:uid="{00000000-0005-0000-0000-000067440000}"/>
    <cellStyle name="표준 67 9 4 4" xfId="8698" xr:uid="{00000000-0005-0000-0000-000068440000}"/>
    <cellStyle name="표준 67 9 4 4 2" xfId="15770" xr:uid="{00000000-0005-0000-0000-000069440000}"/>
    <cellStyle name="표준 67 9 4 5" xfId="12234" xr:uid="{00000000-0005-0000-0000-00006A440000}"/>
    <cellStyle name="표준 67 9 5" xfId="5408" xr:uid="{00000000-0005-0000-0000-00006B440000}"/>
    <cellStyle name="표준 67 9 5 2" xfId="7176" xr:uid="{00000000-0005-0000-0000-00006C440000}"/>
    <cellStyle name="표준 67 9 5 2 2" xfId="10760" xr:uid="{00000000-0005-0000-0000-00006D440000}"/>
    <cellStyle name="표준 67 9 5 2 2 2" xfId="17832" xr:uid="{00000000-0005-0000-0000-00006E440000}"/>
    <cellStyle name="표준 67 9 5 2 3" xfId="14296" xr:uid="{00000000-0005-0000-0000-00006F440000}"/>
    <cellStyle name="표준 67 9 5 3" xfId="8992" xr:uid="{00000000-0005-0000-0000-000070440000}"/>
    <cellStyle name="표준 67 9 5 3 2" xfId="16064" xr:uid="{00000000-0005-0000-0000-000071440000}"/>
    <cellStyle name="표준 67 9 5 4" xfId="12528" xr:uid="{00000000-0005-0000-0000-000072440000}"/>
    <cellStyle name="표준 67 9 6" xfId="6292" xr:uid="{00000000-0005-0000-0000-000073440000}"/>
    <cellStyle name="표준 67 9 6 2" xfId="9876" xr:uid="{00000000-0005-0000-0000-000074440000}"/>
    <cellStyle name="표준 67 9 6 2 2" xfId="16948" xr:uid="{00000000-0005-0000-0000-000075440000}"/>
    <cellStyle name="표준 67 9 6 3" xfId="13412" xr:uid="{00000000-0005-0000-0000-000076440000}"/>
    <cellStyle name="표준 67 9 7" xfId="8103" xr:uid="{00000000-0005-0000-0000-000077440000}"/>
    <cellStyle name="표준 67 9 7 2" xfId="15180" xr:uid="{00000000-0005-0000-0000-000078440000}"/>
    <cellStyle name="표준 67 9 8" xfId="11644" xr:uid="{00000000-0005-0000-0000-000079440000}"/>
    <cellStyle name="표준 68" xfId="649" xr:uid="{00000000-0005-0000-0000-00007A440000}"/>
    <cellStyle name="표준 68 2" xfId="4523" xr:uid="{00000000-0005-0000-0000-00007B440000}"/>
    <cellStyle name="표준 68 2 2" xfId="4823" xr:uid="{00000000-0005-0000-0000-00007C440000}"/>
    <cellStyle name="표준 68 2 2 2" xfId="5707" xr:uid="{00000000-0005-0000-0000-00007D440000}"/>
    <cellStyle name="표준 68 2 2 2 2" xfId="7475" xr:uid="{00000000-0005-0000-0000-00007E440000}"/>
    <cellStyle name="표준 68 2 2 2 2 2" xfId="11059" xr:uid="{00000000-0005-0000-0000-00007F440000}"/>
    <cellStyle name="표준 68 2 2 2 2 2 2" xfId="18131" xr:uid="{00000000-0005-0000-0000-000080440000}"/>
    <cellStyle name="표준 68 2 2 2 2 3" xfId="14595" xr:uid="{00000000-0005-0000-0000-000081440000}"/>
    <cellStyle name="표준 68 2 2 2 3" xfId="9291" xr:uid="{00000000-0005-0000-0000-000082440000}"/>
    <cellStyle name="표준 68 2 2 2 3 2" xfId="16363" xr:uid="{00000000-0005-0000-0000-000083440000}"/>
    <cellStyle name="표준 68 2 2 2 4" xfId="12827" xr:uid="{00000000-0005-0000-0000-000084440000}"/>
    <cellStyle name="표준 68 2 2 3" xfId="6591" xr:uid="{00000000-0005-0000-0000-000085440000}"/>
    <cellStyle name="표준 68 2 2 3 2" xfId="10175" xr:uid="{00000000-0005-0000-0000-000086440000}"/>
    <cellStyle name="표준 68 2 2 3 2 2" xfId="17247" xr:uid="{00000000-0005-0000-0000-000087440000}"/>
    <cellStyle name="표준 68 2 2 3 3" xfId="13711" xr:uid="{00000000-0005-0000-0000-000088440000}"/>
    <cellStyle name="표준 68 2 2 4" xfId="8407" xr:uid="{00000000-0005-0000-0000-000089440000}"/>
    <cellStyle name="표준 68 2 2 4 2" xfId="15479" xr:uid="{00000000-0005-0000-0000-00008A440000}"/>
    <cellStyle name="표준 68 2 2 5" xfId="11943" xr:uid="{00000000-0005-0000-0000-00008B440000}"/>
    <cellStyle name="표준 68 2 3" xfId="5119" xr:uid="{00000000-0005-0000-0000-00008C440000}"/>
    <cellStyle name="표준 68 2 3 2" xfId="6003" xr:uid="{00000000-0005-0000-0000-00008D440000}"/>
    <cellStyle name="표준 68 2 3 2 2" xfId="7771" xr:uid="{00000000-0005-0000-0000-00008E440000}"/>
    <cellStyle name="표준 68 2 3 2 2 2" xfId="11355" xr:uid="{00000000-0005-0000-0000-00008F440000}"/>
    <cellStyle name="표준 68 2 3 2 2 2 2" xfId="18427" xr:uid="{00000000-0005-0000-0000-000090440000}"/>
    <cellStyle name="표준 68 2 3 2 2 3" xfId="14891" xr:uid="{00000000-0005-0000-0000-000091440000}"/>
    <cellStyle name="표준 68 2 3 2 3" xfId="9587" xr:uid="{00000000-0005-0000-0000-000092440000}"/>
    <cellStyle name="표준 68 2 3 2 3 2" xfId="16659" xr:uid="{00000000-0005-0000-0000-000093440000}"/>
    <cellStyle name="표준 68 2 3 2 4" xfId="13123" xr:uid="{00000000-0005-0000-0000-000094440000}"/>
    <cellStyle name="표준 68 2 3 3" xfId="6887" xr:uid="{00000000-0005-0000-0000-000095440000}"/>
    <cellStyle name="표준 68 2 3 3 2" xfId="10471" xr:uid="{00000000-0005-0000-0000-000096440000}"/>
    <cellStyle name="표준 68 2 3 3 2 2" xfId="17543" xr:uid="{00000000-0005-0000-0000-000097440000}"/>
    <cellStyle name="표준 68 2 3 3 3" xfId="14007" xr:uid="{00000000-0005-0000-0000-000098440000}"/>
    <cellStyle name="표준 68 2 3 4" xfId="8703" xr:uid="{00000000-0005-0000-0000-000099440000}"/>
    <cellStyle name="표준 68 2 3 4 2" xfId="15775" xr:uid="{00000000-0005-0000-0000-00009A440000}"/>
    <cellStyle name="표준 68 2 3 5" xfId="12239" xr:uid="{00000000-0005-0000-0000-00009B440000}"/>
    <cellStyle name="표준 68 2 4" xfId="5413" xr:uid="{00000000-0005-0000-0000-00009C440000}"/>
    <cellStyle name="표준 68 2 4 2" xfId="7181" xr:uid="{00000000-0005-0000-0000-00009D440000}"/>
    <cellStyle name="표준 68 2 4 2 2" xfId="10765" xr:uid="{00000000-0005-0000-0000-00009E440000}"/>
    <cellStyle name="표준 68 2 4 2 2 2" xfId="17837" xr:uid="{00000000-0005-0000-0000-00009F440000}"/>
    <cellStyle name="표준 68 2 4 2 3" xfId="14301" xr:uid="{00000000-0005-0000-0000-0000A0440000}"/>
    <cellStyle name="표준 68 2 4 3" xfId="8997" xr:uid="{00000000-0005-0000-0000-0000A1440000}"/>
    <cellStyle name="표준 68 2 4 3 2" xfId="16069" xr:uid="{00000000-0005-0000-0000-0000A2440000}"/>
    <cellStyle name="표준 68 2 4 4" xfId="12533" xr:uid="{00000000-0005-0000-0000-0000A3440000}"/>
    <cellStyle name="표준 68 2 5" xfId="6297" xr:uid="{00000000-0005-0000-0000-0000A4440000}"/>
    <cellStyle name="표준 68 2 5 2" xfId="9881" xr:uid="{00000000-0005-0000-0000-0000A5440000}"/>
    <cellStyle name="표준 68 2 5 2 2" xfId="16953" xr:uid="{00000000-0005-0000-0000-0000A6440000}"/>
    <cellStyle name="표준 68 2 5 3" xfId="13417" xr:uid="{00000000-0005-0000-0000-0000A7440000}"/>
    <cellStyle name="표준 68 2 6" xfId="8111" xr:uid="{00000000-0005-0000-0000-0000A8440000}"/>
    <cellStyle name="표준 68 2 6 2" xfId="15185" xr:uid="{00000000-0005-0000-0000-0000A9440000}"/>
    <cellStyle name="표준 68 2 7" xfId="11649" xr:uid="{00000000-0005-0000-0000-0000AA440000}"/>
    <cellStyle name="표준 68 3" xfId="1532" xr:uid="{00000000-0005-0000-0000-0000AB440000}"/>
    <cellStyle name="표준 68 3 2" xfId="4655" xr:uid="{00000000-0005-0000-0000-0000AC440000}"/>
    <cellStyle name="표준 68 3 2 2" xfId="5539" xr:uid="{00000000-0005-0000-0000-0000AD440000}"/>
    <cellStyle name="표준 68 3 2 2 2" xfId="7307" xr:uid="{00000000-0005-0000-0000-0000AE440000}"/>
    <cellStyle name="표준 68 3 2 2 2 2" xfId="10891" xr:uid="{00000000-0005-0000-0000-0000AF440000}"/>
    <cellStyle name="표준 68 3 2 2 2 2 2" xfId="17963" xr:uid="{00000000-0005-0000-0000-0000B0440000}"/>
    <cellStyle name="표준 68 3 2 2 2 3" xfId="14427" xr:uid="{00000000-0005-0000-0000-0000B1440000}"/>
    <cellStyle name="표준 68 3 2 2 3" xfId="9123" xr:uid="{00000000-0005-0000-0000-0000B2440000}"/>
    <cellStyle name="표준 68 3 2 2 3 2" xfId="16195" xr:uid="{00000000-0005-0000-0000-0000B3440000}"/>
    <cellStyle name="표준 68 3 2 2 4" xfId="12659" xr:uid="{00000000-0005-0000-0000-0000B4440000}"/>
    <cellStyle name="표준 68 3 2 3" xfId="6423" xr:uid="{00000000-0005-0000-0000-0000B5440000}"/>
    <cellStyle name="표준 68 3 2 3 2" xfId="10007" xr:uid="{00000000-0005-0000-0000-0000B6440000}"/>
    <cellStyle name="표준 68 3 2 3 2 2" xfId="17079" xr:uid="{00000000-0005-0000-0000-0000B7440000}"/>
    <cellStyle name="표준 68 3 2 3 3" xfId="13543" xr:uid="{00000000-0005-0000-0000-0000B8440000}"/>
    <cellStyle name="표준 68 3 2 4" xfId="8239" xr:uid="{00000000-0005-0000-0000-0000B9440000}"/>
    <cellStyle name="표준 68 3 2 4 2" xfId="15311" xr:uid="{00000000-0005-0000-0000-0000BA440000}"/>
    <cellStyle name="표준 68 3 2 5" xfId="11775" xr:uid="{00000000-0005-0000-0000-0000BB440000}"/>
    <cellStyle name="표준 68 3 3" xfId="4951" xr:uid="{00000000-0005-0000-0000-0000BC440000}"/>
    <cellStyle name="표준 68 3 3 2" xfId="5835" xr:uid="{00000000-0005-0000-0000-0000BD440000}"/>
    <cellStyle name="표준 68 3 3 2 2" xfId="7603" xr:uid="{00000000-0005-0000-0000-0000BE440000}"/>
    <cellStyle name="표준 68 3 3 2 2 2" xfId="11187" xr:uid="{00000000-0005-0000-0000-0000BF440000}"/>
    <cellStyle name="표준 68 3 3 2 2 2 2" xfId="18259" xr:uid="{00000000-0005-0000-0000-0000C0440000}"/>
    <cellStyle name="표준 68 3 3 2 2 3" xfId="14723" xr:uid="{00000000-0005-0000-0000-0000C1440000}"/>
    <cellStyle name="표준 68 3 3 2 3" xfId="9419" xr:uid="{00000000-0005-0000-0000-0000C2440000}"/>
    <cellStyle name="표준 68 3 3 2 3 2" xfId="16491" xr:uid="{00000000-0005-0000-0000-0000C3440000}"/>
    <cellStyle name="표준 68 3 3 2 4" xfId="12955" xr:uid="{00000000-0005-0000-0000-0000C4440000}"/>
    <cellStyle name="표준 68 3 3 3" xfId="6719" xr:uid="{00000000-0005-0000-0000-0000C5440000}"/>
    <cellStyle name="표준 68 3 3 3 2" xfId="10303" xr:uid="{00000000-0005-0000-0000-0000C6440000}"/>
    <cellStyle name="표준 68 3 3 3 2 2" xfId="17375" xr:uid="{00000000-0005-0000-0000-0000C7440000}"/>
    <cellStyle name="표준 68 3 3 3 3" xfId="13839" xr:uid="{00000000-0005-0000-0000-0000C8440000}"/>
    <cellStyle name="표준 68 3 3 4" xfId="8535" xr:uid="{00000000-0005-0000-0000-0000C9440000}"/>
    <cellStyle name="표준 68 3 3 4 2" xfId="15607" xr:uid="{00000000-0005-0000-0000-0000CA440000}"/>
    <cellStyle name="표준 68 3 3 5" xfId="12071" xr:uid="{00000000-0005-0000-0000-0000CB440000}"/>
    <cellStyle name="표준 68 3 4" xfId="5245" xr:uid="{00000000-0005-0000-0000-0000CC440000}"/>
    <cellStyle name="표준 68 3 4 2" xfId="7013" xr:uid="{00000000-0005-0000-0000-0000CD440000}"/>
    <cellStyle name="표준 68 3 4 2 2" xfId="10597" xr:uid="{00000000-0005-0000-0000-0000CE440000}"/>
    <cellStyle name="표준 68 3 4 2 2 2" xfId="17669" xr:uid="{00000000-0005-0000-0000-0000CF440000}"/>
    <cellStyle name="표준 68 3 4 2 3" xfId="14133" xr:uid="{00000000-0005-0000-0000-0000D0440000}"/>
    <cellStyle name="표준 68 3 4 3" xfId="8829" xr:uid="{00000000-0005-0000-0000-0000D1440000}"/>
    <cellStyle name="표준 68 3 4 3 2" xfId="15901" xr:uid="{00000000-0005-0000-0000-0000D2440000}"/>
    <cellStyle name="표준 68 3 4 4" xfId="12365" xr:uid="{00000000-0005-0000-0000-0000D3440000}"/>
    <cellStyle name="표준 68 3 5" xfId="6129" xr:uid="{00000000-0005-0000-0000-0000D4440000}"/>
    <cellStyle name="표준 68 3 5 2" xfId="9713" xr:uid="{00000000-0005-0000-0000-0000D5440000}"/>
    <cellStyle name="표준 68 3 5 2 2" xfId="16785" xr:uid="{00000000-0005-0000-0000-0000D6440000}"/>
    <cellStyle name="표준 68 3 5 3" xfId="13249" xr:uid="{00000000-0005-0000-0000-0000D7440000}"/>
    <cellStyle name="표준 68 3 6" xfId="7913" xr:uid="{00000000-0005-0000-0000-0000D8440000}"/>
    <cellStyle name="표준 68 3 6 2" xfId="15017" xr:uid="{00000000-0005-0000-0000-0000D9440000}"/>
    <cellStyle name="표준 68 3 7" xfId="11481" xr:uid="{00000000-0005-0000-0000-0000DA440000}"/>
    <cellStyle name="표준 69" xfId="650" xr:uid="{00000000-0005-0000-0000-0000DB440000}"/>
    <cellStyle name="표준 69 2" xfId="4533" xr:uid="{00000000-0005-0000-0000-0000DC440000}"/>
    <cellStyle name="표준 69 2 2" xfId="4831" xr:uid="{00000000-0005-0000-0000-0000DD440000}"/>
    <cellStyle name="표준 69 2 2 2" xfId="5715" xr:uid="{00000000-0005-0000-0000-0000DE440000}"/>
    <cellStyle name="표준 69 2 2 2 2" xfId="7483" xr:uid="{00000000-0005-0000-0000-0000DF440000}"/>
    <cellStyle name="표준 69 2 2 2 2 2" xfId="11067" xr:uid="{00000000-0005-0000-0000-0000E0440000}"/>
    <cellStyle name="표준 69 2 2 2 2 2 2" xfId="18139" xr:uid="{00000000-0005-0000-0000-0000E1440000}"/>
    <cellStyle name="표준 69 2 2 2 2 3" xfId="14603" xr:uid="{00000000-0005-0000-0000-0000E2440000}"/>
    <cellStyle name="표준 69 2 2 2 3" xfId="9299" xr:uid="{00000000-0005-0000-0000-0000E3440000}"/>
    <cellStyle name="표준 69 2 2 2 3 2" xfId="16371" xr:uid="{00000000-0005-0000-0000-0000E4440000}"/>
    <cellStyle name="표준 69 2 2 2 4" xfId="12835" xr:uid="{00000000-0005-0000-0000-0000E5440000}"/>
    <cellStyle name="표준 69 2 2 3" xfId="6599" xr:uid="{00000000-0005-0000-0000-0000E6440000}"/>
    <cellStyle name="표준 69 2 2 3 2" xfId="10183" xr:uid="{00000000-0005-0000-0000-0000E7440000}"/>
    <cellStyle name="표준 69 2 2 3 2 2" xfId="17255" xr:uid="{00000000-0005-0000-0000-0000E8440000}"/>
    <cellStyle name="표준 69 2 2 3 3" xfId="13719" xr:uid="{00000000-0005-0000-0000-0000E9440000}"/>
    <cellStyle name="표준 69 2 2 4" xfId="8415" xr:uid="{00000000-0005-0000-0000-0000EA440000}"/>
    <cellStyle name="표준 69 2 2 4 2" xfId="15487" xr:uid="{00000000-0005-0000-0000-0000EB440000}"/>
    <cellStyle name="표준 69 2 2 5" xfId="11951" xr:uid="{00000000-0005-0000-0000-0000EC440000}"/>
    <cellStyle name="표준 69 2 3" xfId="5127" xr:uid="{00000000-0005-0000-0000-0000ED440000}"/>
    <cellStyle name="표준 69 2 3 2" xfId="6011" xr:uid="{00000000-0005-0000-0000-0000EE440000}"/>
    <cellStyle name="표준 69 2 3 2 2" xfId="7779" xr:uid="{00000000-0005-0000-0000-0000EF440000}"/>
    <cellStyle name="표준 69 2 3 2 2 2" xfId="11363" xr:uid="{00000000-0005-0000-0000-0000F0440000}"/>
    <cellStyle name="표준 69 2 3 2 2 2 2" xfId="18435" xr:uid="{00000000-0005-0000-0000-0000F1440000}"/>
    <cellStyle name="표준 69 2 3 2 2 3" xfId="14899" xr:uid="{00000000-0005-0000-0000-0000F2440000}"/>
    <cellStyle name="표준 69 2 3 2 3" xfId="9595" xr:uid="{00000000-0005-0000-0000-0000F3440000}"/>
    <cellStyle name="표준 69 2 3 2 3 2" xfId="16667" xr:uid="{00000000-0005-0000-0000-0000F4440000}"/>
    <cellStyle name="표준 69 2 3 2 4" xfId="13131" xr:uid="{00000000-0005-0000-0000-0000F5440000}"/>
    <cellStyle name="표준 69 2 3 3" xfId="6895" xr:uid="{00000000-0005-0000-0000-0000F6440000}"/>
    <cellStyle name="표준 69 2 3 3 2" xfId="10479" xr:uid="{00000000-0005-0000-0000-0000F7440000}"/>
    <cellStyle name="표준 69 2 3 3 2 2" xfId="17551" xr:uid="{00000000-0005-0000-0000-0000F8440000}"/>
    <cellStyle name="표준 69 2 3 3 3" xfId="14015" xr:uid="{00000000-0005-0000-0000-0000F9440000}"/>
    <cellStyle name="표준 69 2 3 4" xfId="8711" xr:uid="{00000000-0005-0000-0000-0000FA440000}"/>
    <cellStyle name="표준 69 2 3 4 2" xfId="15783" xr:uid="{00000000-0005-0000-0000-0000FB440000}"/>
    <cellStyle name="표준 69 2 3 5" xfId="12247" xr:uid="{00000000-0005-0000-0000-0000FC440000}"/>
    <cellStyle name="표준 69 2 4" xfId="5421" xr:uid="{00000000-0005-0000-0000-0000FD440000}"/>
    <cellStyle name="표준 69 2 4 2" xfId="7189" xr:uid="{00000000-0005-0000-0000-0000FE440000}"/>
    <cellStyle name="표준 69 2 4 2 2" xfId="10773" xr:uid="{00000000-0005-0000-0000-0000FF440000}"/>
    <cellStyle name="표준 69 2 4 2 2 2" xfId="17845" xr:uid="{00000000-0005-0000-0000-000000450000}"/>
    <cellStyle name="표준 69 2 4 2 3" xfId="14309" xr:uid="{00000000-0005-0000-0000-000001450000}"/>
    <cellStyle name="표준 69 2 4 3" xfId="9005" xr:uid="{00000000-0005-0000-0000-000002450000}"/>
    <cellStyle name="표준 69 2 4 3 2" xfId="16077" xr:uid="{00000000-0005-0000-0000-000003450000}"/>
    <cellStyle name="표준 69 2 4 4" xfId="12541" xr:uid="{00000000-0005-0000-0000-000004450000}"/>
    <cellStyle name="표준 69 2 5" xfId="6305" xr:uid="{00000000-0005-0000-0000-000005450000}"/>
    <cellStyle name="표준 69 2 5 2" xfId="9889" xr:uid="{00000000-0005-0000-0000-000006450000}"/>
    <cellStyle name="표준 69 2 5 2 2" xfId="16961" xr:uid="{00000000-0005-0000-0000-000007450000}"/>
    <cellStyle name="표준 69 2 5 3" xfId="13425" xr:uid="{00000000-0005-0000-0000-000008450000}"/>
    <cellStyle name="표준 69 2 6" xfId="8121" xr:uid="{00000000-0005-0000-0000-000009450000}"/>
    <cellStyle name="표준 69 2 6 2" xfId="15193" xr:uid="{00000000-0005-0000-0000-00000A450000}"/>
    <cellStyle name="표준 69 2 7" xfId="11657" xr:uid="{00000000-0005-0000-0000-00000B450000}"/>
    <cellStyle name="표준 69 3" xfId="4298" xr:uid="{00000000-0005-0000-0000-00000C450000}"/>
    <cellStyle name="표준 69 3 2" xfId="4747" xr:uid="{00000000-0005-0000-0000-00000D450000}"/>
    <cellStyle name="표준 69 3 2 2" xfId="5631" xr:uid="{00000000-0005-0000-0000-00000E450000}"/>
    <cellStyle name="표준 69 3 2 2 2" xfId="7399" xr:uid="{00000000-0005-0000-0000-00000F450000}"/>
    <cellStyle name="표준 69 3 2 2 2 2" xfId="10983" xr:uid="{00000000-0005-0000-0000-000010450000}"/>
    <cellStyle name="표준 69 3 2 2 2 2 2" xfId="18055" xr:uid="{00000000-0005-0000-0000-000011450000}"/>
    <cellStyle name="표준 69 3 2 2 2 3" xfId="14519" xr:uid="{00000000-0005-0000-0000-000012450000}"/>
    <cellStyle name="표준 69 3 2 2 3" xfId="9215" xr:uid="{00000000-0005-0000-0000-000013450000}"/>
    <cellStyle name="표준 69 3 2 2 3 2" xfId="16287" xr:uid="{00000000-0005-0000-0000-000014450000}"/>
    <cellStyle name="표준 69 3 2 2 4" xfId="12751" xr:uid="{00000000-0005-0000-0000-000015450000}"/>
    <cellStyle name="표준 69 3 2 3" xfId="6515" xr:uid="{00000000-0005-0000-0000-000016450000}"/>
    <cellStyle name="표준 69 3 2 3 2" xfId="10099" xr:uid="{00000000-0005-0000-0000-000017450000}"/>
    <cellStyle name="표준 69 3 2 3 2 2" xfId="17171" xr:uid="{00000000-0005-0000-0000-000018450000}"/>
    <cellStyle name="표준 69 3 2 3 3" xfId="13635" xr:uid="{00000000-0005-0000-0000-000019450000}"/>
    <cellStyle name="표준 69 3 2 4" xfId="8331" xr:uid="{00000000-0005-0000-0000-00001A450000}"/>
    <cellStyle name="표준 69 3 2 4 2" xfId="15403" xr:uid="{00000000-0005-0000-0000-00001B450000}"/>
    <cellStyle name="표준 69 3 2 5" xfId="11867" xr:uid="{00000000-0005-0000-0000-00001C450000}"/>
    <cellStyle name="표준 69 3 3" xfId="5043" xr:uid="{00000000-0005-0000-0000-00001D450000}"/>
    <cellStyle name="표준 69 3 3 2" xfId="5927" xr:uid="{00000000-0005-0000-0000-00001E450000}"/>
    <cellStyle name="표준 69 3 3 2 2" xfId="7695" xr:uid="{00000000-0005-0000-0000-00001F450000}"/>
    <cellStyle name="표준 69 3 3 2 2 2" xfId="11279" xr:uid="{00000000-0005-0000-0000-000020450000}"/>
    <cellStyle name="표준 69 3 3 2 2 2 2" xfId="18351" xr:uid="{00000000-0005-0000-0000-000021450000}"/>
    <cellStyle name="표준 69 3 3 2 2 3" xfId="14815" xr:uid="{00000000-0005-0000-0000-000022450000}"/>
    <cellStyle name="표준 69 3 3 2 3" xfId="9511" xr:uid="{00000000-0005-0000-0000-000023450000}"/>
    <cellStyle name="표준 69 3 3 2 3 2" xfId="16583" xr:uid="{00000000-0005-0000-0000-000024450000}"/>
    <cellStyle name="표준 69 3 3 2 4" xfId="13047" xr:uid="{00000000-0005-0000-0000-000025450000}"/>
    <cellStyle name="표준 69 3 3 3" xfId="6811" xr:uid="{00000000-0005-0000-0000-000026450000}"/>
    <cellStyle name="표준 69 3 3 3 2" xfId="10395" xr:uid="{00000000-0005-0000-0000-000027450000}"/>
    <cellStyle name="표준 69 3 3 3 2 2" xfId="17467" xr:uid="{00000000-0005-0000-0000-000028450000}"/>
    <cellStyle name="표준 69 3 3 3 3" xfId="13931" xr:uid="{00000000-0005-0000-0000-000029450000}"/>
    <cellStyle name="표준 69 3 3 4" xfId="8627" xr:uid="{00000000-0005-0000-0000-00002A450000}"/>
    <cellStyle name="표준 69 3 3 4 2" xfId="15699" xr:uid="{00000000-0005-0000-0000-00002B450000}"/>
    <cellStyle name="표준 69 3 3 5" xfId="12163" xr:uid="{00000000-0005-0000-0000-00002C450000}"/>
    <cellStyle name="표준 69 3 4" xfId="5337" xr:uid="{00000000-0005-0000-0000-00002D450000}"/>
    <cellStyle name="표준 69 3 4 2" xfId="7105" xr:uid="{00000000-0005-0000-0000-00002E450000}"/>
    <cellStyle name="표준 69 3 4 2 2" xfId="10689" xr:uid="{00000000-0005-0000-0000-00002F450000}"/>
    <cellStyle name="표준 69 3 4 2 2 2" xfId="17761" xr:uid="{00000000-0005-0000-0000-000030450000}"/>
    <cellStyle name="표준 69 3 4 2 3" xfId="14225" xr:uid="{00000000-0005-0000-0000-000031450000}"/>
    <cellStyle name="표준 69 3 4 3" xfId="8921" xr:uid="{00000000-0005-0000-0000-000032450000}"/>
    <cellStyle name="표준 69 3 4 3 2" xfId="15993" xr:uid="{00000000-0005-0000-0000-000033450000}"/>
    <cellStyle name="표준 69 3 4 4" xfId="12457" xr:uid="{00000000-0005-0000-0000-000034450000}"/>
    <cellStyle name="표준 69 3 5" xfId="6221" xr:uid="{00000000-0005-0000-0000-000035450000}"/>
    <cellStyle name="표준 69 3 5 2" xfId="9805" xr:uid="{00000000-0005-0000-0000-000036450000}"/>
    <cellStyle name="표준 69 3 5 2 2" xfId="16877" xr:uid="{00000000-0005-0000-0000-000037450000}"/>
    <cellStyle name="표준 69 3 5 3" xfId="13341" xr:uid="{00000000-0005-0000-0000-000038450000}"/>
    <cellStyle name="표준 69 3 6" xfId="8014" xr:uid="{00000000-0005-0000-0000-000039450000}"/>
    <cellStyle name="표준 69 3 6 2" xfId="15109" xr:uid="{00000000-0005-0000-0000-00003A450000}"/>
    <cellStyle name="표준 69 3 7" xfId="11573" xr:uid="{00000000-0005-0000-0000-00003B450000}"/>
    <cellStyle name="표준 7" xfId="161" xr:uid="{00000000-0005-0000-0000-00003C450000}"/>
    <cellStyle name="표준 7 2" xfId="162" xr:uid="{00000000-0005-0000-0000-00003D450000}"/>
    <cellStyle name="표준 7 2 2" xfId="605" xr:uid="{00000000-0005-0000-0000-00003E450000}"/>
    <cellStyle name="표준 7 2 2 2" xfId="4267" xr:uid="{00000000-0005-0000-0000-00003F450000}"/>
    <cellStyle name="표준 7 2 2 3" xfId="4268" xr:uid="{00000000-0005-0000-0000-000040450000}"/>
    <cellStyle name="표준 7 2 2 4" xfId="4266" xr:uid="{00000000-0005-0000-0000-000041450000}"/>
    <cellStyle name="표준 7 2 2 5" xfId="1507" xr:uid="{00000000-0005-0000-0000-000042450000}"/>
    <cellStyle name="표준 7 2 3" xfId="4269" xr:uid="{00000000-0005-0000-0000-000043450000}"/>
    <cellStyle name="표준 7 3" xfId="1508" xr:uid="{00000000-0005-0000-0000-000044450000}"/>
    <cellStyle name="표준 7 3 2" xfId="1509" xr:uid="{00000000-0005-0000-0000-000045450000}"/>
    <cellStyle name="표준 7 4" xfId="4270" xr:uid="{00000000-0005-0000-0000-000046450000}"/>
    <cellStyle name="표준 7 4 2" xfId="4271" xr:uid="{00000000-0005-0000-0000-000047450000}"/>
    <cellStyle name="표준 7 4 3" xfId="4272" xr:uid="{00000000-0005-0000-0000-000048450000}"/>
    <cellStyle name="표준 7 5" xfId="4273" xr:uid="{00000000-0005-0000-0000-000049450000}"/>
    <cellStyle name="표준 7 5 2" xfId="4274" xr:uid="{00000000-0005-0000-0000-00004A450000}"/>
    <cellStyle name="표준 7_009_유통금융보험및기타서비스" xfId="4275" xr:uid="{00000000-0005-0000-0000-00004B450000}"/>
    <cellStyle name="표준 70" xfId="626" xr:uid="{00000000-0005-0000-0000-00004C450000}"/>
    <cellStyle name="표준 70 10" xfId="7880" xr:uid="{00000000-0005-0000-0000-00004D450000}"/>
    <cellStyle name="표준 70 10 2" xfId="14995" xr:uid="{00000000-0005-0000-0000-00004E450000}"/>
    <cellStyle name="표준 70 11" xfId="11459" xr:uid="{00000000-0005-0000-0000-00004F450000}"/>
    <cellStyle name="표준 70 2" xfId="651" xr:uid="{00000000-0005-0000-0000-000050450000}"/>
    <cellStyle name="표준 70 2 2" xfId="654" xr:uid="{00000000-0005-0000-0000-000051450000}"/>
    <cellStyle name="표준 70 2 2 2" xfId="4637" xr:uid="{00000000-0005-0000-0000-000052450000}"/>
    <cellStyle name="표준 70 2 2 2 2" xfId="5521" xr:uid="{00000000-0005-0000-0000-000053450000}"/>
    <cellStyle name="표준 70 2 2 2 2 2" xfId="7289" xr:uid="{00000000-0005-0000-0000-000054450000}"/>
    <cellStyle name="표준 70 2 2 2 2 2 2" xfId="10873" xr:uid="{00000000-0005-0000-0000-000055450000}"/>
    <cellStyle name="표준 70 2 2 2 2 2 2 2" xfId="17945" xr:uid="{00000000-0005-0000-0000-000056450000}"/>
    <cellStyle name="표준 70 2 2 2 2 2 3" xfId="14409" xr:uid="{00000000-0005-0000-0000-000057450000}"/>
    <cellStyle name="표준 70 2 2 2 2 3" xfId="9105" xr:uid="{00000000-0005-0000-0000-000058450000}"/>
    <cellStyle name="표준 70 2 2 2 2 3 2" xfId="16177" xr:uid="{00000000-0005-0000-0000-000059450000}"/>
    <cellStyle name="표준 70 2 2 2 2 4" xfId="12641" xr:uid="{00000000-0005-0000-0000-00005A450000}"/>
    <cellStyle name="표준 70 2 2 2 3" xfId="6405" xr:uid="{00000000-0005-0000-0000-00005B450000}"/>
    <cellStyle name="표준 70 2 2 2 3 2" xfId="9989" xr:uid="{00000000-0005-0000-0000-00005C450000}"/>
    <cellStyle name="표준 70 2 2 2 3 2 2" xfId="17061" xr:uid="{00000000-0005-0000-0000-00005D450000}"/>
    <cellStyle name="표준 70 2 2 2 3 3" xfId="13525" xr:uid="{00000000-0005-0000-0000-00005E450000}"/>
    <cellStyle name="표준 70 2 2 2 4" xfId="8221" xr:uid="{00000000-0005-0000-0000-00005F450000}"/>
    <cellStyle name="표준 70 2 2 2 4 2" xfId="15293" xr:uid="{00000000-0005-0000-0000-000060450000}"/>
    <cellStyle name="표준 70 2 2 2 5" xfId="11757" xr:uid="{00000000-0005-0000-0000-000061450000}"/>
    <cellStyle name="표준 70 2 2 3" xfId="4933" xr:uid="{00000000-0005-0000-0000-000062450000}"/>
    <cellStyle name="표준 70 2 2 3 2" xfId="5817" xr:uid="{00000000-0005-0000-0000-000063450000}"/>
    <cellStyle name="표준 70 2 2 3 2 2" xfId="7585" xr:uid="{00000000-0005-0000-0000-000064450000}"/>
    <cellStyle name="표준 70 2 2 3 2 2 2" xfId="11169" xr:uid="{00000000-0005-0000-0000-000065450000}"/>
    <cellStyle name="표준 70 2 2 3 2 2 2 2" xfId="18241" xr:uid="{00000000-0005-0000-0000-000066450000}"/>
    <cellStyle name="표준 70 2 2 3 2 2 3" xfId="14705" xr:uid="{00000000-0005-0000-0000-000067450000}"/>
    <cellStyle name="표준 70 2 2 3 2 3" xfId="9401" xr:uid="{00000000-0005-0000-0000-000068450000}"/>
    <cellStyle name="표준 70 2 2 3 2 3 2" xfId="16473" xr:uid="{00000000-0005-0000-0000-000069450000}"/>
    <cellStyle name="표준 70 2 2 3 2 4" xfId="12937" xr:uid="{00000000-0005-0000-0000-00006A450000}"/>
    <cellStyle name="표준 70 2 2 3 3" xfId="6701" xr:uid="{00000000-0005-0000-0000-00006B450000}"/>
    <cellStyle name="표준 70 2 2 3 3 2" xfId="10285" xr:uid="{00000000-0005-0000-0000-00006C450000}"/>
    <cellStyle name="표준 70 2 2 3 3 2 2" xfId="17357" xr:uid="{00000000-0005-0000-0000-00006D450000}"/>
    <cellStyle name="표준 70 2 2 3 3 3" xfId="13821" xr:uid="{00000000-0005-0000-0000-00006E450000}"/>
    <cellStyle name="표준 70 2 2 3 4" xfId="8517" xr:uid="{00000000-0005-0000-0000-00006F450000}"/>
    <cellStyle name="표준 70 2 2 3 4 2" xfId="15589" xr:uid="{00000000-0005-0000-0000-000070450000}"/>
    <cellStyle name="표준 70 2 2 3 5" xfId="12053" xr:uid="{00000000-0005-0000-0000-000071450000}"/>
    <cellStyle name="표준 70 2 2 4" xfId="5227" xr:uid="{00000000-0005-0000-0000-000072450000}"/>
    <cellStyle name="표준 70 2 2 4 2" xfId="6995" xr:uid="{00000000-0005-0000-0000-000073450000}"/>
    <cellStyle name="표준 70 2 2 4 2 2" xfId="10579" xr:uid="{00000000-0005-0000-0000-000074450000}"/>
    <cellStyle name="표준 70 2 2 4 2 2 2" xfId="17651" xr:uid="{00000000-0005-0000-0000-000075450000}"/>
    <cellStyle name="표준 70 2 2 4 2 3" xfId="14115" xr:uid="{00000000-0005-0000-0000-000076450000}"/>
    <cellStyle name="표준 70 2 2 4 3" xfId="8811" xr:uid="{00000000-0005-0000-0000-000077450000}"/>
    <cellStyle name="표준 70 2 2 4 3 2" xfId="15883" xr:uid="{00000000-0005-0000-0000-000078450000}"/>
    <cellStyle name="표준 70 2 2 4 4" xfId="12347" xr:uid="{00000000-0005-0000-0000-000079450000}"/>
    <cellStyle name="표준 70 2 2 5" xfId="6111" xr:uid="{00000000-0005-0000-0000-00007A450000}"/>
    <cellStyle name="표준 70 2 2 5 2" xfId="9695" xr:uid="{00000000-0005-0000-0000-00007B450000}"/>
    <cellStyle name="표준 70 2 2 5 2 2" xfId="16767" xr:uid="{00000000-0005-0000-0000-00007C450000}"/>
    <cellStyle name="표준 70 2 2 5 3" xfId="13231" xr:uid="{00000000-0005-0000-0000-00007D450000}"/>
    <cellStyle name="표준 70 2 2 6" xfId="7884" xr:uid="{00000000-0005-0000-0000-00007E450000}"/>
    <cellStyle name="표준 70 2 2 6 2" xfId="14999" xr:uid="{00000000-0005-0000-0000-00007F450000}"/>
    <cellStyle name="표준 70 2 2 7" xfId="11463" xr:uid="{00000000-0005-0000-0000-000080450000}"/>
    <cellStyle name="표준 70 2 3" xfId="4534" xr:uid="{00000000-0005-0000-0000-000081450000}"/>
    <cellStyle name="표준 70 2 3 2" xfId="4832" xr:uid="{00000000-0005-0000-0000-000082450000}"/>
    <cellStyle name="표준 70 2 3 2 2" xfId="5716" xr:uid="{00000000-0005-0000-0000-000083450000}"/>
    <cellStyle name="표준 70 2 3 2 2 2" xfId="7484" xr:uid="{00000000-0005-0000-0000-000084450000}"/>
    <cellStyle name="표준 70 2 3 2 2 2 2" xfId="11068" xr:uid="{00000000-0005-0000-0000-000085450000}"/>
    <cellStyle name="표준 70 2 3 2 2 2 2 2" xfId="18140" xr:uid="{00000000-0005-0000-0000-000086450000}"/>
    <cellStyle name="표준 70 2 3 2 2 2 3" xfId="14604" xr:uid="{00000000-0005-0000-0000-000087450000}"/>
    <cellStyle name="표준 70 2 3 2 2 3" xfId="9300" xr:uid="{00000000-0005-0000-0000-000088450000}"/>
    <cellStyle name="표준 70 2 3 2 2 3 2" xfId="16372" xr:uid="{00000000-0005-0000-0000-000089450000}"/>
    <cellStyle name="표준 70 2 3 2 2 4" xfId="12836" xr:uid="{00000000-0005-0000-0000-00008A450000}"/>
    <cellStyle name="표준 70 2 3 2 3" xfId="6600" xr:uid="{00000000-0005-0000-0000-00008B450000}"/>
    <cellStyle name="표준 70 2 3 2 3 2" xfId="10184" xr:uid="{00000000-0005-0000-0000-00008C450000}"/>
    <cellStyle name="표준 70 2 3 2 3 2 2" xfId="17256" xr:uid="{00000000-0005-0000-0000-00008D450000}"/>
    <cellStyle name="표준 70 2 3 2 3 3" xfId="13720" xr:uid="{00000000-0005-0000-0000-00008E450000}"/>
    <cellStyle name="표준 70 2 3 2 4" xfId="8416" xr:uid="{00000000-0005-0000-0000-00008F450000}"/>
    <cellStyle name="표준 70 2 3 2 4 2" xfId="15488" xr:uid="{00000000-0005-0000-0000-000090450000}"/>
    <cellStyle name="표준 70 2 3 2 5" xfId="11952" xr:uid="{00000000-0005-0000-0000-000091450000}"/>
    <cellStyle name="표준 70 2 3 3" xfId="5128" xr:uid="{00000000-0005-0000-0000-000092450000}"/>
    <cellStyle name="표준 70 2 3 3 2" xfId="6012" xr:uid="{00000000-0005-0000-0000-000093450000}"/>
    <cellStyle name="표준 70 2 3 3 2 2" xfId="7780" xr:uid="{00000000-0005-0000-0000-000094450000}"/>
    <cellStyle name="표준 70 2 3 3 2 2 2" xfId="11364" xr:uid="{00000000-0005-0000-0000-000095450000}"/>
    <cellStyle name="표준 70 2 3 3 2 2 2 2" xfId="18436" xr:uid="{00000000-0005-0000-0000-000096450000}"/>
    <cellStyle name="표준 70 2 3 3 2 2 3" xfId="14900" xr:uid="{00000000-0005-0000-0000-000097450000}"/>
    <cellStyle name="표준 70 2 3 3 2 3" xfId="9596" xr:uid="{00000000-0005-0000-0000-000098450000}"/>
    <cellStyle name="표준 70 2 3 3 2 3 2" xfId="16668" xr:uid="{00000000-0005-0000-0000-000099450000}"/>
    <cellStyle name="표준 70 2 3 3 2 4" xfId="13132" xr:uid="{00000000-0005-0000-0000-00009A450000}"/>
    <cellStyle name="표준 70 2 3 3 3" xfId="6896" xr:uid="{00000000-0005-0000-0000-00009B450000}"/>
    <cellStyle name="표준 70 2 3 3 3 2" xfId="10480" xr:uid="{00000000-0005-0000-0000-00009C450000}"/>
    <cellStyle name="표준 70 2 3 3 3 2 2" xfId="17552" xr:uid="{00000000-0005-0000-0000-00009D450000}"/>
    <cellStyle name="표준 70 2 3 3 3 3" xfId="14016" xr:uid="{00000000-0005-0000-0000-00009E450000}"/>
    <cellStyle name="표준 70 2 3 3 4" xfId="8712" xr:uid="{00000000-0005-0000-0000-00009F450000}"/>
    <cellStyle name="표준 70 2 3 3 4 2" xfId="15784" xr:uid="{00000000-0005-0000-0000-0000A0450000}"/>
    <cellStyle name="표준 70 2 3 3 5" xfId="12248" xr:uid="{00000000-0005-0000-0000-0000A1450000}"/>
    <cellStyle name="표준 70 2 3 4" xfId="5422" xr:uid="{00000000-0005-0000-0000-0000A2450000}"/>
    <cellStyle name="표준 70 2 3 4 2" xfId="7190" xr:uid="{00000000-0005-0000-0000-0000A3450000}"/>
    <cellStyle name="표준 70 2 3 4 2 2" xfId="10774" xr:uid="{00000000-0005-0000-0000-0000A4450000}"/>
    <cellStyle name="표준 70 2 3 4 2 2 2" xfId="17846" xr:uid="{00000000-0005-0000-0000-0000A5450000}"/>
    <cellStyle name="표준 70 2 3 4 2 3" xfId="14310" xr:uid="{00000000-0005-0000-0000-0000A6450000}"/>
    <cellStyle name="표준 70 2 3 4 3" xfId="9006" xr:uid="{00000000-0005-0000-0000-0000A7450000}"/>
    <cellStyle name="표준 70 2 3 4 3 2" xfId="16078" xr:uid="{00000000-0005-0000-0000-0000A8450000}"/>
    <cellStyle name="표준 70 2 3 4 4" xfId="12542" xr:uid="{00000000-0005-0000-0000-0000A9450000}"/>
    <cellStyle name="표준 70 2 3 5" xfId="6306" xr:uid="{00000000-0005-0000-0000-0000AA450000}"/>
    <cellStyle name="표준 70 2 3 5 2" xfId="9890" xr:uid="{00000000-0005-0000-0000-0000AB450000}"/>
    <cellStyle name="표준 70 2 3 5 2 2" xfId="16962" xr:uid="{00000000-0005-0000-0000-0000AC450000}"/>
    <cellStyle name="표준 70 2 3 5 3" xfId="13426" xr:uid="{00000000-0005-0000-0000-0000AD450000}"/>
    <cellStyle name="표준 70 2 3 6" xfId="8122" xr:uid="{00000000-0005-0000-0000-0000AE450000}"/>
    <cellStyle name="표준 70 2 3 6 2" xfId="15194" xr:uid="{00000000-0005-0000-0000-0000AF450000}"/>
    <cellStyle name="표준 70 2 3 7" xfId="11658" xr:uid="{00000000-0005-0000-0000-0000B0450000}"/>
    <cellStyle name="표준 70 2 4" xfId="4634" xr:uid="{00000000-0005-0000-0000-0000B1450000}"/>
    <cellStyle name="표준 70 2 4 2" xfId="5518" xr:uid="{00000000-0005-0000-0000-0000B2450000}"/>
    <cellStyle name="표준 70 2 4 2 2" xfId="7286" xr:uid="{00000000-0005-0000-0000-0000B3450000}"/>
    <cellStyle name="표준 70 2 4 2 2 2" xfId="10870" xr:uid="{00000000-0005-0000-0000-0000B4450000}"/>
    <cellStyle name="표준 70 2 4 2 2 2 2" xfId="17942" xr:uid="{00000000-0005-0000-0000-0000B5450000}"/>
    <cellStyle name="표준 70 2 4 2 2 3" xfId="14406" xr:uid="{00000000-0005-0000-0000-0000B6450000}"/>
    <cellStyle name="표준 70 2 4 2 3" xfId="9102" xr:uid="{00000000-0005-0000-0000-0000B7450000}"/>
    <cellStyle name="표준 70 2 4 2 3 2" xfId="16174" xr:uid="{00000000-0005-0000-0000-0000B8450000}"/>
    <cellStyle name="표준 70 2 4 2 4" xfId="12638" xr:uid="{00000000-0005-0000-0000-0000B9450000}"/>
    <cellStyle name="표준 70 2 4 3" xfId="6402" xr:uid="{00000000-0005-0000-0000-0000BA450000}"/>
    <cellStyle name="표준 70 2 4 3 2" xfId="9986" xr:uid="{00000000-0005-0000-0000-0000BB450000}"/>
    <cellStyle name="표준 70 2 4 3 2 2" xfId="17058" xr:uid="{00000000-0005-0000-0000-0000BC450000}"/>
    <cellStyle name="표준 70 2 4 3 3" xfId="13522" xr:uid="{00000000-0005-0000-0000-0000BD450000}"/>
    <cellStyle name="표준 70 2 4 4" xfId="8218" xr:uid="{00000000-0005-0000-0000-0000BE450000}"/>
    <cellStyle name="표준 70 2 4 4 2" xfId="15290" xr:uid="{00000000-0005-0000-0000-0000BF450000}"/>
    <cellStyle name="표준 70 2 4 5" xfId="11754" xr:uid="{00000000-0005-0000-0000-0000C0450000}"/>
    <cellStyle name="표준 70 2 5" xfId="4930" xr:uid="{00000000-0005-0000-0000-0000C1450000}"/>
    <cellStyle name="표준 70 2 5 2" xfId="5814" xr:uid="{00000000-0005-0000-0000-0000C2450000}"/>
    <cellStyle name="표준 70 2 5 2 2" xfId="7582" xr:uid="{00000000-0005-0000-0000-0000C3450000}"/>
    <cellStyle name="표준 70 2 5 2 2 2" xfId="11166" xr:uid="{00000000-0005-0000-0000-0000C4450000}"/>
    <cellStyle name="표준 70 2 5 2 2 2 2" xfId="18238" xr:uid="{00000000-0005-0000-0000-0000C5450000}"/>
    <cellStyle name="표준 70 2 5 2 2 3" xfId="14702" xr:uid="{00000000-0005-0000-0000-0000C6450000}"/>
    <cellStyle name="표준 70 2 5 2 3" xfId="9398" xr:uid="{00000000-0005-0000-0000-0000C7450000}"/>
    <cellStyle name="표준 70 2 5 2 3 2" xfId="16470" xr:uid="{00000000-0005-0000-0000-0000C8450000}"/>
    <cellStyle name="표준 70 2 5 2 4" xfId="12934" xr:uid="{00000000-0005-0000-0000-0000C9450000}"/>
    <cellStyle name="표준 70 2 5 3" xfId="6698" xr:uid="{00000000-0005-0000-0000-0000CA450000}"/>
    <cellStyle name="표준 70 2 5 3 2" xfId="10282" xr:uid="{00000000-0005-0000-0000-0000CB450000}"/>
    <cellStyle name="표준 70 2 5 3 2 2" xfId="17354" xr:uid="{00000000-0005-0000-0000-0000CC450000}"/>
    <cellStyle name="표준 70 2 5 3 3" xfId="13818" xr:uid="{00000000-0005-0000-0000-0000CD450000}"/>
    <cellStyle name="표준 70 2 5 4" xfId="8514" xr:uid="{00000000-0005-0000-0000-0000CE450000}"/>
    <cellStyle name="표준 70 2 5 4 2" xfId="15586" xr:uid="{00000000-0005-0000-0000-0000CF450000}"/>
    <cellStyle name="표준 70 2 5 5" xfId="12050" xr:uid="{00000000-0005-0000-0000-0000D0450000}"/>
    <cellStyle name="표준 70 2 6" xfId="5224" xr:uid="{00000000-0005-0000-0000-0000D1450000}"/>
    <cellStyle name="표준 70 2 6 2" xfId="6992" xr:uid="{00000000-0005-0000-0000-0000D2450000}"/>
    <cellStyle name="표준 70 2 6 2 2" xfId="10576" xr:uid="{00000000-0005-0000-0000-0000D3450000}"/>
    <cellStyle name="표준 70 2 6 2 2 2" xfId="17648" xr:uid="{00000000-0005-0000-0000-0000D4450000}"/>
    <cellStyle name="표준 70 2 6 2 3" xfId="14112" xr:uid="{00000000-0005-0000-0000-0000D5450000}"/>
    <cellStyle name="표준 70 2 6 3" xfId="8808" xr:uid="{00000000-0005-0000-0000-0000D6450000}"/>
    <cellStyle name="표준 70 2 6 3 2" xfId="15880" xr:uid="{00000000-0005-0000-0000-0000D7450000}"/>
    <cellStyle name="표준 70 2 6 4" xfId="12344" xr:uid="{00000000-0005-0000-0000-0000D8450000}"/>
    <cellStyle name="표준 70 2 7" xfId="6108" xr:uid="{00000000-0005-0000-0000-0000D9450000}"/>
    <cellStyle name="표준 70 2 7 2" xfId="9692" xr:uid="{00000000-0005-0000-0000-0000DA450000}"/>
    <cellStyle name="표준 70 2 7 2 2" xfId="16764" xr:uid="{00000000-0005-0000-0000-0000DB450000}"/>
    <cellStyle name="표준 70 2 7 3" xfId="13228" xr:uid="{00000000-0005-0000-0000-0000DC450000}"/>
    <cellStyle name="표준 70 2 8" xfId="7881" xr:uid="{00000000-0005-0000-0000-0000DD450000}"/>
    <cellStyle name="표준 70 2 8 2" xfId="14996" xr:uid="{00000000-0005-0000-0000-0000DE450000}"/>
    <cellStyle name="표준 70 2 9" xfId="11460" xr:uid="{00000000-0005-0000-0000-0000DF450000}"/>
    <cellStyle name="표준 70 3" xfId="652" xr:uid="{00000000-0005-0000-0000-0000E0450000}"/>
    <cellStyle name="표준 70 3 2" xfId="655" xr:uid="{00000000-0005-0000-0000-0000E1450000}"/>
    <cellStyle name="표준 70 3 2 2" xfId="4638" xr:uid="{00000000-0005-0000-0000-0000E2450000}"/>
    <cellStyle name="표준 70 3 2 2 2" xfId="5522" xr:uid="{00000000-0005-0000-0000-0000E3450000}"/>
    <cellStyle name="표준 70 3 2 2 2 2" xfId="7290" xr:uid="{00000000-0005-0000-0000-0000E4450000}"/>
    <cellStyle name="표준 70 3 2 2 2 2 2" xfId="10874" xr:uid="{00000000-0005-0000-0000-0000E5450000}"/>
    <cellStyle name="표준 70 3 2 2 2 2 2 2" xfId="17946" xr:uid="{00000000-0005-0000-0000-0000E6450000}"/>
    <cellStyle name="표준 70 3 2 2 2 2 3" xfId="14410" xr:uid="{00000000-0005-0000-0000-0000E7450000}"/>
    <cellStyle name="표준 70 3 2 2 2 3" xfId="9106" xr:uid="{00000000-0005-0000-0000-0000E8450000}"/>
    <cellStyle name="표준 70 3 2 2 2 3 2" xfId="16178" xr:uid="{00000000-0005-0000-0000-0000E9450000}"/>
    <cellStyle name="표준 70 3 2 2 2 4" xfId="12642" xr:uid="{00000000-0005-0000-0000-0000EA450000}"/>
    <cellStyle name="표준 70 3 2 2 3" xfId="6406" xr:uid="{00000000-0005-0000-0000-0000EB450000}"/>
    <cellStyle name="표준 70 3 2 2 3 2" xfId="9990" xr:uid="{00000000-0005-0000-0000-0000EC450000}"/>
    <cellStyle name="표준 70 3 2 2 3 2 2" xfId="17062" xr:uid="{00000000-0005-0000-0000-0000ED450000}"/>
    <cellStyle name="표준 70 3 2 2 3 3" xfId="13526" xr:uid="{00000000-0005-0000-0000-0000EE450000}"/>
    <cellStyle name="표준 70 3 2 2 4" xfId="8222" xr:uid="{00000000-0005-0000-0000-0000EF450000}"/>
    <cellStyle name="표준 70 3 2 2 4 2" xfId="15294" xr:uid="{00000000-0005-0000-0000-0000F0450000}"/>
    <cellStyle name="표준 70 3 2 2 5" xfId="11758" xr:uid="{00000000-0005-0000-0000-0000F1450000}"/>
    <cellStyle name="표준 70 3 2 3" xfId="4934" xr:uid="{00000000-0005-0000-0000-0000F2450000}"/>
    <cellStyle name="표준 70 3 2 3 2" xfId="5818" xr:uid="{00000000-0005-0000-0000-0000F3450000}"/>
    <cellStyle name="표준 70 3 2 3 2 2" xfId="7586" xr:uid="{00000000-0005-0000-0000-0000F4450000}"/>
    <cellStyle name="표준 70 3 2 3 2 2 2" xfId="11170" xr:uid="{00000000-0005-0000-0000-0000F5450000}"/>
    <cellStyle name="표준 70 3 2 3 2 2 2 2" xfId="18242" xr:uid="{00000000-0005-0000-0000-0000F6450000}"/>
    <cellStyle name="표준 70 3 2 3 2 2 3" xfId="14706" xr:uid="{00000000-0005-0000-0000-0000F7450000}"/>
    <cellStyle name="표준 70 3 2 3 2 3" xfId="9402" xr:uid="{00000000-0005-0000-0000-0000F8450000}"/>
    <cellStyle name="표준 70 3 2 3 2 3 2" xfId="16474" xr:uid="{00000000-0005-0000-0000-0000F9450000}"/>
    <cellStyle name="표준 70 3 2 3 2 4" xfId="12938" xr:uid="{00000000-0005-0000-0000-0000FA450000}"/>
    <cellStyle name="표준 70 3 2 3 3" xfId="6702" xr:uid="{00000000-0005-0000-0000-0000FB450000}"/>
    <cellStyle name="표준 70 3 2 3 3 2" xfId="10286" xr:uid="{00000000-0005-0000-0000-0000FC450000}"/>
    <cellStyle name="표준 70 3 2 3 3 2 2" xfId="17358" xr:uid="{00000000-0005-0000-0000-0000FD450000}"/>
    <cellStyle name="표준 70 3 2 3 3 3" xfId="13822" xr:uid="{00000000-0005-0000-0000-0000FE450000}"/>
    <cellStyle name="표준 70 3 2 3 4" xfId="8518" xr:uid="{00000000-0005-0000-0000-0000FF450000}"/>
    <cellStyle name="표준 70 3 2 3 4 2" xfId="15590" xr:uid="{00000000-0005-0000-0000-000000460000}"/>
    <cellStyle name="표준 70 3 2 3 5" xfId="12054" xr:uid="{00000000-0005-0000-0000-000001460000}"/>
    <cellStyle name="표준 70 3 2 4" xfId="5228" xr:uid="{00000000-0005-0000-0000-000002460000}"/>
    <cellStyle name="표준 70 3 2 4 2" xfId="6996" xr:uid="{00000000-0005-0000-0000-000003460000}"/>
    <cellStyle name="표준 70 3 2 4 2 2" xfId="10580" xr:uid="{00000000-0005-0000-0000-000004460000}"/>
    <cellStyle name="표준 70 3 2 4 2 2 2" xfId="17652" xr:uid="{00000000-0005-0000-0000-000005460000}"/>
    <cellStyle name="표준 70 3 2 4 2 3" xfId="14116" xr:uid="{00000000-0005-0000-0000-000006460000}"/>
    <cellStyle name="표준 70 3 2 4 3" xfId="8812" xr:uid="{00000000-0005-0000-0000-000007460000}"/>
    <cellStyle name="표준 70 3 2 4 3 2" xfId="15884" xr:uid="{00000000-0005-0000-0000-000008460000}"/>
    <cellStyle name="표준 70 3 2 4 4" xfId="12348" xr:uid="{00000000-0005-0000-0000-000009460000}"/>
    <cellStyle name="표준 70 3 2 5" xfId="6112" xr:uid="{00000000-0005-0000-0000-00000A460000}"/>
    <cellStyle name="표준 70 3 2 5 2" xfId="9696" xr:uid="{00000000-0005-0000-0000-00000B460000}"/>
    <cellStyle name="표준 70 3 2 5 2 2" xfId="16768" xr:uid="{00000000-0005-0000-0000-00000C460000}"/>
    <cellStyle name="표준 70 3 2 5 3" xfId="13232" xr:uid="{00000000-0005-0000-0000-00000D460000}"/>
    <cellStyle name="표준 70 3 2 6" xfId="7885" xr:uid="{00000000-0005-0000-0000-00000E460000}"/>
    <cellStyle name="표준 70 3 2 6 2" xfId="15000" xr:uid="{00000000-0005-0000-0000-00000F460000}"/>
    <cellStyle name="표준 70 3 2 7" xfId="11464" xr:uid="{00000000-0005-0000-0000-000010460000}"/>
    <cellStyle name="표준 70 3 3" xfId="4635" xr:uid="{00000000-0005-0000-0000-000011460000}"/>
    <cellStyle name="표준 70 3 3 2" xfId="5519" xr:uid="{00000000-0005-0000-0000-000012460000}"/>
    <cellStyle name="표준 70 3 3 2 2" xfId="7287" xr:uid="{00000000-0005-0000-0000-000013460000}"/>
    <cellStyle name="표준 70 3 3 2 2 2" xfId="10871" xr:uid="{00000000-0005-0000-0000-000014460000}"/>
    <cellStyle name="표준 70 3 3 2 2 2 2" xfId="17943" xr:uid="{00000000-0005-0000-0000-000015460000}"/>
    <cellStyle name="표준 70 3 3 2 2 3" xfId="14407" xr:uid="{00000000-0005-0000-0000-000016460000}"/>
    <cellStyle name="표준 70 3 3 2 3" xfId="9103" xr:uid="{00000000-0005-0000-0000-000017460000}"/>
    <cellStyle name="표준 70 3 3 2 3 2" xfId="16175" xr:uid="{00000000-0005-0000-0000-000018460000}"/>
    <cellStyle name="표준 70 3 3 2 4" xfId="12639" xr:uid="{00000000-0005-0000-0000-000019460000}"/>
    <cellStyle name="표준 70 3 3 3" xfId="6403" xr:uid="{00000000-0005-0000-0000-00001A460000}"/>
    <cellStyle name="표준 70 3 3 3 2" xfId="9987" xr:uid="{00000000-0005-0000-0000-00001B460000}"/>
    <cellStyle name="표준 70 3 3 3 2 2" xfId="17059" xr:uid="{00000000-0005-0000-0000-00001C460000}"/>
    <cellStyle name="표준 70 3 3 3 3" xfId="13523" xr:uid="{00000000-0005-0000-0000-00001D460000}"/>
    <cellStyle name="표준 70 3 3 4" xfId="8219" xr:uid="{00000000-0005-0000-0000-00001E460000}"/>
    <cellStyle name="표준 70 3 3 4 2" xfId="15291" xr:uid="{00000000-0005-0000-0000-00001F460000}"/>
    <cellStyle name="표준 70 3 3 5" xfId="11755" xr:uid="{00000000-0005-0000-0000-000020460000}"/>
    <cellStyle name="표준 70 3 4" xfId="4931" xr:uid="{00000000-0005-0000-0000-000021460000}"/>
    <cellStyle name="표준 70 3 4 2" xfId="5815" xr:uid="{00000000-0005-0000-0000-000022460000}"/>
    <cellStyle name="표준 70 3 4 2 2" xfId="7583" xr:uid="{00000000-0005-0000-0000-000023460000}"/>
    <cellStyle name="표준 70 3 4 2 2 2" xfId="11167" xr:uid="{00000000-0005-0000-0000-000024460000}"/>
    <cellStyle name="표준 70 3 4 2 2 2 2" xfId="18239" xr:uid="{00000000-0005-0000-0000-000025460000}"/>
    <cellStyle name="표준 70 3 4 2 2 3" xfId="14703" xr:uid="{00000000-0005-0000-0000-000026460000}"/>
    <cellStyle name="표준 70 3 4 2 3" xfId="9399" xr:uid="{00000000-0005-0000-0000-000027460000}"/>
    <cellStyle name="표준 70 3 4 2 3 2" xfId="16471" xr:uid="{00000000-0005-0000-0000-000028460000}"/>
    <cellStyle name="표준 70 3 4 2 4" xfId="12935" xr:uid="{00000000-0005-0000-0000-000029460000}"/>
    <cellStyle name="표준 70 3 4 3" xfId="6699" xr:uid="{00000000-0005-0000-0000-00002A460000}"/>
    <cellStyle name="표준 70 3 4 3 2" xfId="10283" xr:uid="{00000000-0005-0000-0000-00002B460000}"/>
    <cellStyle name="표준 70 3 4 3 2 2" xfId="17355" xr:uid="{00000000-0005-0000-0000-00002C460000}"/>
    <cellStyle name="표준 70 3 4 3 3" xfId="13819" xr:uid="{00000000-0005-0000-0000-00002D460000}"/>
    <cellStyle name="표준 70 3 4 4" xfId="8515" xr:uid="{00000000-0005-0000-0000-00002E460000}"/>
    <cellStyle name="표준 70 3 4 4 2" xfId="15587" xr:uid="{00000000-0005-0000-0000-00002F460000}"/>
    <cellStyle name="표준 70 3 4 5" xfId="12051" xr:uid="{00000000-0005-0000-0000-000030460000}"/>
    <cellStyle name="표준 70 3 5" xfId="5225" xr:uid="{00000000-0005-0000-0000-000031460000}"/>
    <cellStyle name="표준 70 3 5 2" xfId="6993" xr:uid="{00000000-0005-0000-0000-000032460000}"/>
    <cellStyle name="표준 70 3 5 2 2" xfId="10577" xr:uid="{00000000-0005-0000-0000-000033460000}"/>
    <cellStyle name="표준 70 3 5 2 2 2" xfId="17649" xr:uid="{00000000-0005-0000-0000-000034460000}"/>
    <cellStyle name="표준 70 3 5 2 3" xfId="14113" xr:uid="{00000000-0005-0000-0000-000035460000}"/>
    <cellStyle name="표준 70 3 5 3" xfId="8809" xr:uid="{00000000-0005-0000-0000-000036460000}"/>
    <cellStyle name="표준 70 3 5 3 2" xfId="15881" xr:uid="{00000000-0005-0000-0000-000037460000}"/>
    <cellStyle name="표준 70 3 5 4" xfId="12345" xr:uid="{00000000-0005-0000-0000-000038460000}"/>
    <cellStyle name="표준 70 3 6" xfId="6109" xr:uid="{00000000-0005-0000-0000-000039460000}"/>
    <cellStyle name="표준 70 3 6 2" xfId="9693" xr:uid="{00000000-0005-0000-0000-00003A460000}"/>
    <cellStyle name="표준 70 3 6 2 2" xfId="16765" xr:uid="{00000000-0005-0000-0000-00003B460000}"/>
    <cellStyle name="표준 70 3 6 3" xfId="13229" xr:uid="{00000000-0005-0000-0000-00003C460000}"/>
    <cellStyle name="표준 70 3 7" xfId="7882" xr:uid="{00000000-0005-0000-0000-00003D460000}"/>
    <cellStyle name="표준 70 3 7 2" xfId="14997" xr:uid="{00000000-0005-0000-0000-00003E460000}"/>
    <cellStyle name="표준 70 3 8" xfId="11461" xr:uid="{00000000-0005-0000-0000-00003F460000}"/>
    <cellStyle name="표준 70 4" xfId="653" xr:uid="{00000000-0005-0000-0000-000040460000}"/>
    <cellStyle name="표준 70 4 2" xfId="4636" xr:uid="{00000000-0005-0000-0000-000041460000}"/>
    <cellStyle name="표준 70 4 2 2" xfId="5520" xr:uid="{00000000-0005-0000-0000-000042460000}"/>
    <cellStyle name="표준 70 4 2 2 2" xfId="7288" xr:uid="{00000000-0005-0000-0000-000043460000}"/>
    <cellStyle name="표준 70 4 2 2 2 2" xfId="10872" xr:uid="{00000000-0005-0000-0000-000044460000}"/>
    <cellStyle name="표준 70 4 2 2 2 2 2" xfId="17944" xr:uid="{00000000-0005-0000-0000-000045460000}"/>
    <cellStyle name="표준 70 4 2 2 2 3" xfId="14408" xr:uid="{00000000-0005-0000-0000-000046460000}"/>
    <cellStyle name="표준 70 4 2 2 3" xfId="9104" xr:uid="{00000000-0005-0000-0000-000047460000}"/>
    <cellStyle name="표준 70 4 2 2 3 2" xfId="16176" xr:uid="{00000000-0005-0000-0000-000048460000}"/>
    <cellStyle name="표준 70 4 2 2 4" xfId="12640" xr:uid="{00000000-0005-0000-0000-000049460000}"/>
    <cellStyle name="표준 70 4 2 3" xfId="6404" xr:uid="{00000000-0005-0000-0000-00004A460000}"/>
    <cellStyle name="표준 70 4 2 3 2" xfId="9988" xr:uid="{00000000-0005-0000-0000-00004B460000}"/>
    <cellStyle name="표준 70 4 2 3 2 2" xfId="17060" xr:uid="{00000000-0005-0000-0000-00004C460000}"/>
    <cellStyle name="표준 70 4 2 3 3" xfId="13524" xr:uid="{00000000-0005-0000-0000-00004D460000}"/>
    <cellStyle name="표준 70 4 2 4" xfId="8220" xr:uid="{00000000-0005-0000-0000-00004E460000}"/>
    <cellStyle name="표준 70 4 2 4 2" xfId="15292" xr:uid="{00000000-0005-0000-0000-00004F460000}"/>
    <cellStyle name="표준 70 4 2 5" xfId="11756" xr:uid="{00000000-0005-0000-0000-000050460000}"/>
    <cellStyle name="표준 70 4 3" xfId="4932" xr:uid="{00000000-0005-0000-0000-000051460000}"/>
    <cellStyle name="표준 70 4 3 2" xfId="5816" xr:uid="{00000000-0005-0000-0000-000052460000}"/>
    <cellStyle name="표준 70 4 3 2 2" xfId="7584" xr:uid="{00000000-0005-0000-0000-000053460000}"/>
    <cellStyle name="표준 70 4 3 2 2 2" xfId="11168" xr:uid="{00000000-0005-0000-0000-000054460000}"/>
    <cellStyle name="표준 70 4 3 2 2 2 2" xfId="18240" xr:uid="{00000000-0005-0000-0000-000055460000}"/>
    <cellStyle name="표준 70 4 3 2 2 3" xfId="14704" xr:uid="{00000000-0005-0000-0000-000056460000}"/>
    <cellStyle name="표준 70 4 3 2 3" xfId="9400" xr:uid="{00000000-0005-0000-0000-000057460000}"/>
    <cellStyle name="표준 70 4 3 2 3 2" xfId="16472" xr:uid="{00000000-0005-0000-0000-000058460000}"/>
    <cellStyle name="표준 70 4 3 2 4" xfId="12936" xr:uid="{00000000-0005-0000-0000-000059460000}"/>
    <cellStyle name="표준 70 4 3 3" xfId="6700" xr:uid="{00000000-0005-0000-0000-00005A460000}"/>
    <cellStyle name="표준 70 4 3 3 2" xfId="10284" xr:uid="{00000000-0005-0000-0000-00005B460000}"/>
    <cellStyle name="표준 70 4 3 3 2 2" xfId="17356" xr:uid="{00000000-0005-0000-0000-00005C460000}"/>
    <cellStyle name="표준 70 4 3 3 3" xfId="13820" xr:uid="{00000000-0005-0000-0000-00005D460000}"/>
    <cellStyle name="표준 70 4 3 4" xfId="8516" xr:uid="{00000000-0005-0000-0000-00005E460000}"/>
    <cellStyle name="표준 70 4 3 4 2" xfId="15588" xr:uid="{00000000-0005-0000-0000-00005F460000}"/>
    <cellStyle name="표준 70 4 3 5" xfId="12052" xr:uid="{00000000-0005-0000-0000-000060460000}"/>
    <cellStyle name="표준 70 4 4" xfId="5226" xr:uid="{00000000-0005-0000-0000-000061460000}"/>
    <cellStyle name="표준 70 4 4 2" xfId="6994" xr:uid="{00000000-0005-0000-0000-000062460000}"/>
    <cellStyle name="표준 70 4 4 2 2" xfId="10578" xr:uid="{00000000-0005-0000-0000-000063460000}"/>
    <cellStyle name="표준 70 4 4 2 2 2" xfId="17650" xr:uid="{00000000-0005-0000-0000-000064460000}"/>
    <cellStyle name="표준 70 4 4 2 3" xfId="14114" xr:uid="{00000000-0005-0000-0000-000065460000}"/>
    <cellStyle name="표준 70 4 4 3" xfId="8810" xr:uid="{00000000-0005-0000-0000-000066460000}"/>
    <cellStyle name="표준 70 4 4 3 2" xfId="15882" xr:uid="{00000000-0005-0000-0000-000067460000}"/>
    <cellStyle name="표준 70 4 4 4" xfId="12346" xr:uid="{00000000-0005-0000-0000-000068460000}"/>
    <cellStyle name="표준 70 4 5" xfId="6110" xr:uid="{00000000-0005-0000-0000-000069460000}"/>
    <cellStyle name="표준 70 4 5 2" xfId="9694" xr:uid="{00000000-0005-0000-0000-00006A460000}"/>
    <cellStyle name="표준 70 4 5 2 2" xfId="16766" xr:uid="{00000000-0005-0000-0000-00006B460000}"/>
    <cellStyle name="표준 70 4 5 3" xfId="13230" xr:uid="{00000000-0005-0000-0000-00006C460000}"/>
    <cellStyle name="표준 70 4 6" xfId="7883" xr:uid="{00000000-0005-0000-0000-00006D460000}"/>
    <cellStyle name="표준 70 4 6 2" xfId="14998" xr:uid="{00000000-0005-0000-0000-00006E460000}"/>
    <cellStyle name="표준 70 4 7" xfId="11462" xr:uid="{00000000-0005-0000-0000-00006F460000}"/>
    <cellStyle name="표준 70 5" xfId="4300" xr:uid="{00000000-0005-0000-0000-000070460000}"/>
    <cellStyle name="표준 70 5 2" xfId="4748" xr:uid="{00000000-0005-0000-0000-000071460000}"/>
    <cellStyle name="표준 70 5 2 2" xfId="5632" xr:uid="{00000000-0005-0000-0000-000072460000}"/>
    <cellStyle name="표준 70 5 2 2 2" xfId="7400" xr:uid="{00000000-0005-0000-0000-000073460000}"/>
    <cellStyle name="표준 70 5 2 2 2 2" xfId="10984" xr:uid="{00000000-0005-0000-0000-000074460000}"/>
    <cellStyle name="표준 70 5 2 2 2 2 2" xfId="18056" xr:uid="{00000000-0005-0000-0000-000075460000}"/>
    <cellStyle name="표준 70 5 2 2 2 3" xfId="14520" xr:uid="{00000000-0005-0000-0000-000076460000}"/>
    <cellStyle name="표준 70 5 2 2 3" xfId="9216" xr:uid="{00000000-0005-0000-0000-000077460000}"/>
    <cellStyle name="표준 70 5 2 2 3 2" xfId="16288" xr:uid="{00000000-0005-0000-0000-000078460000}"/>
    <cellStyle name="표준 70 5 2 2 4" xfId="12752" xr:uid="{00000000-0005-0000-0000-000079460000}"/>
    <cellStyle name="표준 70 5 2 3" xfId="6516" xr:uid="{00000000-0005-0000-0000-00007A460000}"/>
    <cellStyle name="표준 70 5 2 3 2" xfId="10100" xr:uid="{00000000-0005-0000-0000-00007B460000}"/>
    <cellStyle name="표준 70 5 2 3 2 2" xfId="17172" xr:uid="{00000000-0005-0000-0000-00007C460000}"/>
    <cellStyle name="표준 70 5 2 3 3" xfId="13636" xr:uid="{00000000-0005-0000-0000-00007D460000}"/>
    <cellStyle name="표준 70 5 2 4" xfId="8332" xr:uid="{00000000-0005-0000-0000-00007E460000}"/>
    <cellStyle name="표준 70 5 2 4 2" xfId="15404" xr:uid="{00000000-0005-0000-0000-00007F460000}"/>
    <cellStyle name="표준 70 5 2 5" xfId="11868" xr:uid="{00000000-0005-0000-0000-000080460000}"/>
    <cellStyle name="표준 70 5 3" xfId="5044" xr:uid="{00000000-0005-0000-0000-000081460000}"/>
    <cellStyle name="표준 70 5 3 2" xfId="5928" xr:uid="{00000000-0005-0000-0000-000082460000}"/>
    <cellStyle name="표준 70 5 3 2 2" xfId="7696" xr:uid="{00000000-0005-0000-0000-000083460000}"/>
    <cellStyle name="표준 70 5 3 2 2 2" xfId="11280" xr:uid="{00000000-0005-0000-0000-000084460000}"/>
    <cellStyle name="표준 70 5 3 2 2 2 2" xfId="18352" xr:uid="{00000000-0005-0000-0000-000085460000}"/>
    <cellStyle name="표준 70 5 3 2 2 3" xfId="14816" xr:uid="{00000000-0005-0000-0000-000086460000}"/>
    <cellStyle name="표준 70 5 3 2 3" xfId="9512" xr:uid="{00000000-0005-0000-0000-000087460000}"/>
    <cellStyle name="표준 70 5 3 2 3 2" xfId="16584" xr:uid="{00000000-0005-0000-0000-000088460000}"/>
    <cellStyle name="표준 70 5 3 2 4" xfId="13048" xr:uid="{00000000-0005-0000-0000-000089460000}"/>
    <cellStyle name="표준 70 5 3 3" xfId="6812" xr:uid="{00000000-0005-0000-0000-00008A460000}"/>
    <cellStyle name="표준 70 5 3 3 2" xfId="10396" xr:uid="{00000000-0005-0000-0000-00008B460000}"/>
    <cellStyle name="표준 70 5 3 3 2 2" xfId="17468" xr:uid="{00000000-0005-0000-0000-00008C460000}"/>
    <cellStyle name="표준 70 5 3 3 3" xfId="13932" xr:uid="{00000000-0005-0000-0000-00008D460000}"/>
    <cellStyle name="표준 70 5 3 4" xfId="8628" xr:uid="{00000000-0005-0000-0000-00008E460000}"/>
    <cellStyle name="표준 70 5 3 4 2" xfId="15700" xr:uid="{00000000-0005-0000-0000-00008F460000}"/>
    <cellStyle name="표준 70 5 3 5" xfId="12164" xr:uid="{00000000-0005-0000-0000-000090460000}"/>
    <cellStyle name="표준 70 5 4" xfId="5338" xr:uid="{00000000-0005-0000-0000-000091460000}"/>
    <cellStyle name="표준 70 5 4 2" xfId="7106" xr:uid="{00000000-0005-0000-0000-000092460000}"/>
    <cellStyle name="표준 70 5 4 2 2" xfId="10690" xr:uid="{00000000-0005-0000-0000-000093460000}"/>
    <cellStyle name="표준 70 5 4 2 2 2" xfId="17762" xr:uid="{00000000-0005-0000-0000-000094460000}"/>
    <cellStyle name="표준 70 5 4 2 3" xfId="14226" xr:uid="{00000000-0005-0000-0000-000095460000}"/>
    <cellStyle name="표준 70 5 4 3" xfId="8922" xr:uid="{00000000-0005-0000-0000-000096460000}"/>
    <cellStyle name="표준 70 5 4 3 2" xfId="15994" xr:uid="{00000000-0005-0000-0000-000097460000}"/>
    <cellStyle name="표준 70 5 4 4" xfId="12458" xr:uid="{00000000-0005-0000-0000-000098460000}"/>
    <cellStyle name="표준 70 5 5" xfId="6222" xr:uid="{00000000-0005-0000-0000-000099460000}"/>
    <cellStyle name="표준 70 5 5 2" xfId="9806" xr:uid="{00000000-0005-0000-0000-00009A460000}"/>
    <cellStyle name="표준 70 5 5 2 2" xfId="16878" xr:uid="{00000000-0005-0000-0000-00009B460000}"/>
    <cellStyle name="표준 70 5 5 3" xfId="13342" xr:uid="{00000000-0005-0000-0000-00009C460000}"/>
    <cellStyle name="표준 70 5 6" xfId="8015" xr:uid="{00000000-0005-0000-0000-00009D460000}"/>
    <cellStyle name="표준 70 5 6 2" xfId="15110" xr:uid="{00000000-0005-0000-0000-00009E460000}"/>
    <cellStyle name="표준 70 5 7" xfId="11574" xr:uid="{00000000-0005-0000-0000-00009F460000}"/>
    <cellStyle name="표준 70 6" xfId="4633" xr:uid="{00000000-0005-0000-0000-0000A0460000}"/>
    <cellStyle name="표준 70 6 2" xfId="5517" xr:uid="{00000000-0005-0000-0000-0000A1460000}"/>
    <cellStyle name="표준 70 6 2 2" xfId="7285" xr:uid="{00000000-0005-0000-0000-0000A2460000}"/>
    <cellStyle name="표준 70 6 2 2 2" xfId="10869" xr:uid="{00000000-0005-0000-0000-0000A3460000}"/>
    <cellStyle name="표준 70 6 2 2 2 2" xfId="17941" xr:uid="{00000000-0005-0000-0000-0000A4460000}"/>
    <cellStyle name="표준 70 6 2 2 3" xfId="14405" xr:uid="{00000000-0005-0000-0000-0000A5460000}"/>
    <cellStyle name="표준 70 6 2 3" xfId="9101" xr:uid="{00000000-0005-0000-0000-0000A6460000}"/>
    <cellStyle name="표준 70 6 2 3 2" xfId="16173" xr:uid="{00000000-0005-0000-0000-0000A7460000}"/>
    <cellStyle name="표준 70 6 2 4" xfId="12637" xr:uid="{00000000-0005-0000-0000-0000A8460000}"/>
    <cellStyle name="표준 70 6 3" xfId="6401" xr:uid="{00000000-0005-0000-0000-0000A9460000}"/>
    <cellStyle name="표준 70 6 3 2" xfId="9985" xr:uid="{00000000-0005-0000-0000-0000AA460000}"/>
    <cellStyle name="표준 70 6 3 2 2" xfId="17057" xr:uid="{00000000-0005-0000-0000-0000AB460000}"/>
    <cellStyle name="표준 70 6 3 3" xfId="13521" xr:uid="{00000000-0005-0000-0000-0000AC460000}"/>
    <cellStyle name="표준 70 6 4" xfId="8217" xr:uid="{00000000-0005-0000-0000-0000AD460000}"/>
    <cellStyle name="표준 70 6 4 2" xfId="15289" xr:uid="{00000000-0005-0000-0000-0000AE460000}"/>
    <cellStyle name="표준 70 6 5" xfId="11753" xr:uid="{00000000-0005-0000-0000-0000AF460000}"/>
    <cellStyle name="표준 70 7" xfId="4929" xr:uid="{00000000-0005-0000-0000-0000B0460000}"/>
    <cellStyle name="표준 70 7 2" xfId="5813" xr:uid="{00000000-0005-0000-0000-0000B1460000}"/>
    <cellStyle name="표준 70 7 2 2" xfId="7581" xr:uid="{00000000-0005-0000-0000-0000B2460000}"/>
    <cellStyle name="표준 70 7 2 2 2" xfId="11165" xr:uid="{00000000-0005-0000-0000-0000B3460000}"/>
    <cellStyle name="표준 70 7 2 2 2 2" xfId="18237" xr:uid="{00000000-0005-0000-0000-0000B4460000}"/>
    <cellStyle name="표준 70 7 2 2 3" xfId="14701" xr:uid="{00000000-0005-0000-0000-0000B5460000}"/>
    <cellStyle name="표준 70 7 2 3" xfId="9397" xr:uid="{00000000-0005-0000-0000-0000B6460000}"/>
    <cellStyle name="표준 70 7 2 3 2" xfId="16469" xr:uid="{00000000-0005-0000-0000-0000B7460000}"/>
    <cellStyle name="표준 70 7 2 4" xfId="12933" xr:uid="{00000000-0005-0000-0000-0000B8460000}"/>
    <cellStyle name="표준 70 7 3" xfId="6697" xr:uid="{00000000-0005-0000-0000-0000B9460000}"/>
    <cellStyle name="표준 70 7 3 2" xfId="10281" xr:uid="{00000000-0005-0000-0000-0000BA460000}"/>
    <cellStyle name="표준 70 7 3 2 2" xfId="17353" xr:uid="{00000000-0005-0000-0000-0000BB460000}"/>
    <cellStyle name="표준 70 7 3 3" xfId="13817" xr:uid="{00000000-0005-0000-0000-0000BC460000}"/>
    <cellStyle name="표준 70 7 4" xfId="8513" xr:uid="{00000000-0005-0000-0000-0000BD460000}"/>
    <cellStyle name="표준 70 7 4 2" xfId="15585" xr:uid="{00000000-0005-0000-0000-0000BE460000}"/>
    <cellStyle name="표준 70 7 5" xfId="12049" xr:uid="{00000000-0005-0000-0000-0000BF460000}"/>
    <cellStyle name="표준 70 8" xfId="5223" xr:uid="{00000000-0005-0000-0000-0000C0460000}"/>
    <cellStyle name="표준 70 8 2" xfId="6991" xr:uid="{00000000-0005-0000-0000-0000C1460000}"/>
    <cellStyle name="표준 70 8 2 2" xfId="10575" xr:uid="{00000000-0005-0000-0000-0000C2460000}"/>
    <cellStyle name="표준 70 8 2 2 2" xfId="17647" xr:uid="{00000000-0005-0000-0000-0000C3460000}"/>
    <cellStyle name="표준 70 8 2 3" xfId="14111" xr:uid="{00000000-0005-0000-0000-0000C4460000}"/>
    <cellStyle name="표준 70 8 3" xfId="8807" xr:uid="{00000000-0005-0000-0000-0000C5460000}"/>
    <cellStyle name="표준 70 8 3 2" xfId="15879" xr:uid="{00000000-0005-0000-0000-0000C6460000}"/>
    <cellStyle name="표준 70 8 4" xfId="12343" xr:uid="{00000000-0005-0000-0000-0000C7460000}"/>
    <cellStyle name="표준 70 9" xfId="6107" xr:uid="{00000000-0005-0000-0000-0000C8460000}"/>
    <cellStyle name="표준 70 9 2" xfId="9691" xr:uid="{00000000-0005-0000-0000-0000C9460000}"/>
    <cellStyle name="표준 70 9 2 2" xfId="16763" xr:uid="{00000000-0005-0000-0000-0000CA460000}"/>
    <cellStyle name="표준 70 9 3" xfId="13227" xr:uid="{00000000-0005-0000-0000-0000CB460000}"/>
    <cellStyle name="표준 71" xfId="4276" xr:uid="{00000000-0005-0000-0000-0000CC460000}"/>
    <cellStyle name="표준 72" xfId="4277" xr:uid="{00000000-0005-0000-0000-0000CD460000}"/>
    <cellStyle name="표준 73" xfId="4302" xr:uid="{00000000-0005-0000-0000-0000CE460000}"/>
    <cellStyle name="표준 73 2" xfId="4536" xr:uid="{00000000-0005-0000-0000-0000CF460000}"/>
    <cellStyle name="표준 73 2 2" xfId="4834" xr:uid="{00000000-0005-0000-0000-0000D0460000}"/>
    <cellStyle name="표준 73 2 2 2" xfId="5718" xr:uid="{00000000-0005-0000-0000-0000D1460000}"/>
    <cellStyle name="표준 73 2 2 2 2" xfId="7486" xr:uid="{00000000-0005-0000-0000-0000D2460000}"/>
    <cellStyle name="표준 73 2 2 2 2 2" xfId="11070" xr:uid="{00000000-0005-0000-0000-0000D3460000}"/>
    <cellStyle name="표준 73 2 2 2 2 2 2" xfId="18142" xr:uid="{00000000-0005-0000-0000-0000D4460000}"/>
    <cellStyle name="표준 73 2 2 2 2 3" xfId="14606" xr:uid="{00000000-0005-0000-0000-0000D5460000}"/>
    <cellStyle name="표준 73 2 2 2 3" xfId="9302" xr:uid="{00000000-0005-0000-0000-0000D6460000}"/>
    <cellStyle name="표준 73 2 2 2 3 2" xfId="16374" xr:uid="{00000000-0005-0000-0000-0000D7460000}"/>
    <cellStyle name="표준 73 2 2 2 4" xfId="12838" xr:uid="{00000000-0005-0000-0000-0000D8460000}"/>
    <cellStyle name="표준 73 2 2 3" xfId="6602" xr:uid="{00000000-0005-0000-0000-0000D9460000}"/>
    <cellStyle name="표준 73 2 2 3 2" xfId="10186" xr:uid="{00000000-0005-0000-0000-0000DA460000}"/>
    <cellStyle name="표준 73 2 2 3 2 2" xfId="17258" xr:uid="{00000000-0005-0000-0000-0000DB460000}"/>
    <cellStyle name="표준 73 2 2 3 3" xfId="13722" xr:uid="{00000000-0005-0000-0000-0000DC460000}"/>
    <cellStyle name="표준 73 2 2 4" xfId="8418" xr:uid="{00000000-0005-0000-0000-0000DD460000}"/>
    <cellStyle name="표준 73 2 2 4 2" xfId="15490" xr:uid="{00000000-0005-0000-0000-0000DE460000}"/>
    <cellStyle name="표준 73 2 2 5" xfId="11954" xr:uid="{00000000-0005-0000-0000-0000DF460000}"/>
    <cellStyle name="표준 73 2 3" xfId="5130" xr:uid="{00000000-0005-0000-0000-0000E0460000}"/>
    <cellStyle name="표준 73 2 3 2" xfId="6014" xr:uid="{00000000-0005-0000-0000-0000E1460000}"/>
    <cellStyle name="표준 73 2 3 2 2" xfId="7782" xr:uid="{00000000-0005-0000-0000-0000E2460000}"/>
    <cellStyle name="표준 73 2 3 2 2 2" xfId="11366" xr:uid="{00000000-0005-0000-0000-0000E3460000}"/>
    <cellStyle name="표준 73 2 3 2 2 2 2" xfId="18438" xr:uid="{00000000-0005-0000-0000-0000E4460000}"/>
    <cellStyle name="표준 73 2 3 2 2 3" xfId="14902" xr:uid="{00000000-0005-0000-0000-0000E5460000}"/>
    <cellStyle name="표준 73 2 3 2 3" xfId="9598" xr:uid="{00000000-0005-0000-0000-0000E6460000}"/>
    <cellStyle name="표준 73 2 3 2 3 2" xfId="16670" xr:uid="{00000000-0005-0000-0000-0000E7460000}"/>
    <cellStyle name="표준 73 2 3 2 4" xfId="13134" xr:uid="{00000000-0005-0000-0000-0000E8460000}"/>
    <cellStyle name="표준 73 2 3 3" xfId="6898" xr:uid="{00000000-0005-0000-0000-0000E9460000}"/>
    <cellStyle name="표준 73 2 3 3 2" xfId="10482" xr:uid="{00000000-0005-0000-0000-0000EA460000}"/>
    <cellStyle name="표준 73 2 3 3 2 2" xfId="17554" xr:uid="{00000000-0005-0000-0000-0000EB460000}"/>
    <cellStyle name="표준 73 2 3 3 3" xfId="14018" xr:uid="{00000000-0005-0000-0000-0000EC460000}"/>
    <cellStyle name="표준 73 2 3 4" xfId="8714" xr:uid="{00000000-0005-0000-0000-0000ED460000}"/>
    <cellStyle name="표준 73 2 3 4 2" xfId="15786" xr:uid="{00000000-0005-0000-0000-0000EE460000}"/>
    <cellStyle name="표준 73 2 3 5" xfId="12250" xr:uid="{00000000-0005-0000-0000-0000EF460000}"/>
    <cellStyle name="표준 73 2 4" xfId="5424" xr:uid="{00000000-0005-0000-0000-0000F0460000}"/>
    <cellStyle name="표준 73 2 4 2" xfId="7192" xr:uid="{00000000-0005-0000-0000-0000F1460000}"/>
    <cellStyle name="표준 73 2 4 2 2" xfId="10776" xr:uid="{00000000-0005-0000-0000-0000F2460000}"/>
    <cellStyle name="표준 73 2 4 2 2 2" xfId="17848" xr:uid="{00000000-0005-0000-0000-0000F3460000}"/>
    <cellStyle name="표준 73 2 4 2 3" xfId="14312" xr:uid="{00000000-0005-0000-0000-0000F4460000}"/>
    <cellStyle name="표준 73 2 4 3" xfId="9008" xr:uid="{00000000-0005-0000-0000-0000F5460000}"/>
    <cellStyle name="표준 73 2 4 3 2" xfId="16080" xr:uid="{00000000-0005-0000-0000-0000F6460000}"/>
    <cellStyle name="표준 73 2 4 4" xfId="12544" xr:uid="{00000000-0005-0000-0000-0000F7460000}"/>
    <cellStyle name="표준 73 2 5" xfId="6308" xr:uid="{00000000-0005-0000-0000-0000F8460000}"/>
    <cellStyle name="표준 73 2 5 2" xfId="9892" xr:uid="{00000000-0005-0000-0000-0000F9460000}"/>
    <cellStyle name="표준 73 2 5 2 2" xfId="16964" xr:uid="{00000000-0005-0000-0000-0000FA460000}"/>
    <cellStyle name="표준 73 2 5 3" xfId="13428" xr:uid="{00000000-0005-0000-0000-0000FB460000}"/>
    <cellStyle name="표준 73 2 6" xfId="8124" xr:uid="{00000000-0005-0000-0000-0000FC460000}"/>
    <cellStyle name="표준 73 2 6 2" xfId="15196" xr:uid="{00000000-0005-0000-0000-0000FD460000}"/>
    <cellStyle name="표준 73 2 7" xfId="11660" xr:uid="{00000000-0005-0000-0000-0000FE460000}"/>
    <cellStyle name="표준 73 3" xfId="4750" xr:uid="{00000000-0005-0000-0000-0000FF460000}"/>
    <cellStyle name="표준 73 3 2" xfId="5634" xr:uid="{00000000-0005-0000-0000-000000470000}"/>
    <cellStyle name="표준 73 3 2 2" xfId="7402" xr:uid="{00000000-0005-0000-0000-000001470000}"/>
    <cellStyle name="표준 73 3 2 2 2" xfId="10986" xr:uid="{00000000-0005-0000-0000-000002470000}"/>
    <cellStyle name="표준 73 3 2 2 2 2" xfId="18058" xr:uid="{00000000-0005-0000-0000-000003470000}"/>
    <cellStyle name="표준 73 3 2 2 3" xfId="14522" xr:uid="{00000000-0005-0000-0000-000004470000}"/>
    <cellStyle name="표준 73 3 2 3" xfId="9218" xr:uid="{00000000-0005-0000-0000-000005470000}"/>
    <cellStyle name="표준 73 3 2 3 2" xfId="16290" xr:uid="{00000000-0005-0000-0000-000006470000}"/>
    <cellStyle name="표준 73 3 2 4" xfId="12754" xr:uid="{00000000-0005-0000-0000-000007470000}"/>
    <cellStyle name="표준 73 3 3" xfId="6518" xr:uid="{00000000-0005-0000-0000-000008470000}"/>
    <cellStyle name="표준 73 3 3 2" xfId="10102" xr:uid="{00000000-0005-0000-0000-000009470000}"/>
    <cellStyle name="표준 73 3 3 2 2" xfId="17174" xr:uid="{00000000-0005-0000-0000-00000A470000}"/>
    <cellStyle name="표준 73 3 3 3" xfId="13638" xr:uid="{00000000-0005-0000-0000-00000B470000}"/>
    <cellStyle name="표준 73 3 4" xfId="8334" xr:uid="{00000000-0005-0000-0000-00000C470000}"/>
    <cellStyle name="표준 73 3 4 2" xfId="15406" xr:uid="{00000000-0005-0000-0000-00000D470000}"/>
    <cellStyle name="표준 73 3 5" xfId="11870" xr:uid="{00000000-0005-0000-0000-00000E470000}"/>
    <cellStyle name="표준 73 4" xfId="5046" xr:uid="{00000000-0005-0000-0000-00000F470000}"/>
    <cellStyle name="표준 73 4 2" xfId="5930" xr:uid="{00000000-0005-0000-0000-000010470000}"/>
    <cellStyle name="표준 73 4 2 2" xfId="7698" xr:uid="{00000000-0005-0000-0000-000011470000}"/>
    <cellStyle name="표준 73 4 2 2 2" xfId="11282" xr:uid="{00000000-0005-0000-0000-000012470000}"/>
    <cellStyle name="표준 73 4 2 2 2 2" xfId="18354" xr:uid="{00000000-0005-0000-0000-000013470000}"/>
    <cellStyle name="표준 73 4 2 2 3" xfId="14818" xr:uid="{00000000-0005-0000-0000-000014470000}"/>
    <cellStyle name="표준 73 4 2 3" xfId="9514" xr:uid="{00000000-0005-0000-0000-000015470000}"/>
    <cellStyle name="표준 73 4 2 3 2" xfId="16586" xr:uid="{00000000-0005-0000-0000-000016470000}"/>
    <cellStyle name="표준 73 4 2 4" xfId="13050" xr:uid="{00000000-0005-0000-0000-000017470000}"/>
    <cellStyle name="표준 73 4 3" xfId="6814" xr:uid="{00000000-0005-0000-0000-000018470000}"/>
    <cellStyle name="표준 73 4 3 2" xfId="10398" xr:uid="{00000000-0005-0000-0000-000019470000}"/>
    <cellStyle name="표준 73 4 3 2 2" xfId="17470" xr:uid="{00000000-0005-0000-0000-00001A470000}"/>
    <cellStyle name="표준 73 4 3 3" xfId="13934" xr:uid="{00000000-0005-0000-0000-00001B470000}"/>
    <cellStyle name="표준 73 4 4" xfId="8630" xr:uid="{00000000-0005-0000-0000-00001C470000}"/>
    <cellStyle name="표준 73 4 4 2" xfId="15702" xr:uid="{00000000-0005-0000-0000-00001D470000}"/>
    <cellStyle name="표준 73 4 5" xfId="12166" xr:uid="{00000000-0005-0000-0000-00001E470000}"/>
    <cellStyle name="표준 73 5" xfId="5340" xr:uid="{00000000-0005-0000-0000-00001F470000}"/>
    <cellStyle name="표준 73 5 2" xfId="7108" xr:uid="{00000000-0005-0000-0000-000020470000}"/>
    <cellStyle name="표준 73 5 2 2" xfId="10692" xr:uid="{00000000-0005-0000-0000-000021470000}"/>
    <cellStyle name="표준 73 5 2 2 2" xfId="17764" xr:uid="{00000000-0005-0000-0000-000022470000}"/>
    <cellStyle name="표준 73 5 2 3" xfId="14228" xr:uid="{00000000-0005-0000-0000-000023470000}"/>
    <cellStyle name="표준 73 5 3" xfId="8924" xr:uid="{00000000-0005-0000-0000-000024470000}"/>
    <cellStyle name="표준 73 5 3 2" xfId="15996" xr:uid="{00000000-0005-0000-0000-000025470000}"/>
    <cellStyle name="표준 73 5 4" xfId="12460" xr:uid="{00000000-0005-0000-0000-000026470000}"/>
    <cellStyle name="표준 73 6" xfId="6224" xr:uid="{00000000-0005-0000-0000-000027470000}"/>
    <cellStyle name="표준 73 6 2" xfId="9808" xr:uid="{00000000-0005-0000-0000-000028470000}"/>
    <cellStyle name="표준 73 6 2 2" xfId="16880" xr:uid="{00000000-0005-0000-0000-000029470000}"/>
    <cellStyle name="표준 73 6 3" xfId="13344" xr:uid="{00000000-0005-0000-0000-00002A470000}"/>
    <cellStyle name="표준 73 7" xfId="8017" xr:uid="{00000000-0005-0000-0000-00002B470000}"/>
    <cellStyle name="표준 73 7 2" xfId="15112" xr:uid="{00000000-0005-0000-0000-00002C470000}"/>
    <cellStyle name="표준 73 8" xfId="11576" xr:uid="{00000000-0005-0000-0000-00002D470000}"/>
    <cellStyle name="표준 74" xfId="4331" xr:uid="{00000000-0005-0000-0000-00002E470000}"/>
    <cellStyle name="표준 74 2" xfId="4541" xr:uid="{00000000-0005-0000-0000-00002F470000}"/>
    <cellStyle name="표준 74 2 2" xfId="4839" xr:uid="{00000000-0005-0000-0000-000030470000}"/>
    <cellStyle name="표준 74 2 2 2" xfId="5723" xr:uid="{00000000-0005-0000-0000-000031470000}"/>
    <cellStyle name="표준 74 2 2 2 2" xfId="7491" xr:uid="{00000000-0005-0000-0000-000032470000}"/>
    <cellStyle name="표준 74 2 2 2 2 2" xfId="11075" xr:uid="{00000000-0005-0000-0000-000033470000}"/>
    <cellStyle name="표준 74 2 2 2 2 2 2" xfId="18147" xr:uid="{00000000-0005-0000-0000-000034470000}"/>
    <cellStyle name="표준 74 2 2 2 2 3" xfId="14611" xr:uid="{00000000-0005-0000-0000-000035470000}"/>
    <cellStyle name="표준 74 2 2 2 3" xfId="9307" xr:uid="{00000000-0005-0000-0000-000036470000}"/>
    <cellStyle name="표준 74 2 2 2 3 2" xfId="16379" xr:uid="{00000000-0005-0000-0000-000037470000}"/>
    <cellStyle name="표준 74 2 2 2 4" xfId="12843" xr:uid="{00000000-0005-0000-0000-000038470000}"/>
    <cellStyle name="표준 74 2 2 3" xfId="6607" xr:uid="{00000000-0005-0000-0000-000039470000}"/>
    <cellStyle name="표준 74 2 2 3 2" xfId="10191" xr:uid="{00000000-0005-0000-0000-00003A470000}"/>
    <cellStyle name="표준 74 2 2 3 2 2" xfId="17263" xr:uid="{00000000-0005-0000-0000-00003B470000}"/>
    <cellStyle name="표준 74 2 2 3 3" xfId="13727" xr:uid="{00000000-0005-0000-0000-00003C470000}"/>
    <cellStyle name="표준 74 2 2 4" xfId="8423" xr:uid="{00000000-0005-0000-0000-00003D470000}"/>
    <cellStyle name="표준 74 2 2 4 2" xfId="15495" xr:uid="{00000000-0005-0000-0000-00003E470000}"/>
    <cellStyle name="표준 74 2 2 5" xfId="11959" xr:uid="{00000000-0005-0000-0000-00003F470000}"/>
    <cellStyle name="표준 74 2 3" xfId="5135" xr:uid="{00000000-0005-0000-0000-000040470000}"/>
    <cellStyle name="표준 74 2 3 2" xfId="6019" xr:uid="{00000000-0005-0000-0000-000041470000}"/>
    <cellStyle name="표준 74 2 3 2 2" xfId="7787" xr:uid="{00000000-0005-0000-0000-000042470000}"/>
    <cellStyle name="표준 74 2 3 2 2 2" xfId="11371" xr:uid="{00000000-0005-0000-0000-000043470000}"/>
    <cellStyle name="표준 74 2 3 2 2 2 2" xfId="18443" xr:uid="{00000000-0005-0000-0000-000044470000}"/>
    <cellStyle name="표준 74 2 3 2 2 3" xfId="14907" xr:uid="{00000000-0005-0000-0000-000045470000}"/>
    <cellStyle name="표준 74 2 3 2 3" xfId="9603" xr:uid="{00000000-0005-0000-0000-000046470000}"/>
    <cellStyle name="표준 74 2 3 2 3 2" xfId="16675" xr:uid="{00000000-0005-0000-0000-000047470000}"/>
    <cellStyle name="표준 74 2 3 2 4" xfId="13139" xr:uid="{00000000-0005-0000-0000-000048470000}"/>
    <cellStyle name="표준 74 2 3 3" xfId="6903" xr:uid="{00000000-0005-0000-0000-000049470000}"/>
    <cellStyle name="표준 74 2 3 3 2" xfId="10487" xr:uid="{00000000-0005-0000-0000-00004A470000}"/>
    <cellStyle name="표준 74 2 3 3 2 2" xfId="17559" xr:uid="{00000000-0005-0000-0000-00004B470000}"/>
    <cellStyle name="표준 74 2 3 3 3" xfId="14023" xr:uid="{00000000-0005-0000-0000-00004C470000}"/>
    <cellStyle name="표준 74 2 3 4" xfId="8719" xr:uid="{00000000-0005-0000-0000-00004D470000}"/>
    <cellStyle name="표준 74 2 3 4 2" xfId="15791" xr:uid="{00000000-0005-0000-0000-00004E470000}"/>
    <cellStyle name="표준 74 2 3 5" xfId="12255" xr:uid="{00000000-0005-0000-0000-00004F470000}"/>
    <cellStyle name="표준 74 2 4" xfId="5429" xr:uid="{00000000-0005-0000-0000-000050470000}"/>
    <cellStyle name="표준 74 2 4 2" xfId="7197" xr:uid="{00000000-0005-0000-0000-000051470000}"/>
    <cellStyle name="표준 74 2 4 2 2" xfId="10781" xr:uid="{00000000-0005-0000-0000-000052470000}"/>
    <cellStyle name="표준 74 2 4 2 2 2" xfId="17853" xr:uid="{00000000-0005-0000-0000-000053470000}"/>
    <cellStyle name="표준 74 2 4 2 3" xfId="14317" xr:uid="{00000000-0005-0000-0000-000054470000}"/>
    <cellStyle name="표준 74 2 4 3" xfId="9013" xr:uid="{00000000-0005-0000-0000-000055470000}"/>
    <cellStyle name="표준 74 2 4 3 2" xfId="16085" xr:uid="{00000000-0005-0000-0000-000056470000}"/>
    <cellStyle name="표준 74 2 4 4" xfId="12549" xr:uid="{00000000-0005-0000-0000-000057470000}"/>
    <cellStyle name="표준 74 2 5" xfId="6313" xr:uid="{00000000-0005-0000-0000-000058470000}"/>
    <cellStyle name="표준 74 2 5 2" xfId="9897" xr:uid="{00000000-0005-0000-0000-000059470000}"/>
    <cellStyle name="표준 74 2 5 2 2" xfId="16969" xr:uid="{00000000-0005-0000-0000-00005A470000}"/>
    <cellStyle name="표준 74 2 5 3" xfId="13433" xr:uid="{00000000-0005-0000-0000-00005B470000}"/>
    <cellStyle name="표준 74 2 6" xfId="8129" xr:uid="{00000000-0005-0000-0000-00005C470000}"/>
    <cellStyle name="표준 74 2 6 2" xfId="15201" xr:uid="{00000000-0005-0000-0000-00005D470000}"/>
    <cellStyle name="표준 74 2 7" xfId="11665" xr:uid="{00000000-0005-0000-0000-00005E470000}"/>
    <cellStyle name="표준 74 3" xfId="4755" xr:uid="{00000000-0005-0000-0000-00005F470000}"/>
    <cellStyle name="표준 74 3 2" xfId="5639" xr:uid="{00000000-0005-0000-0000-000060470000}"/>
    <cellStyle name="표준 74 3 2 2" xfId="7407" xr:uid="{00000000-0005-0000-0000-000061470000}"/>
    <cellStyle name="표준 74 3 2 2 2" xfId="10991" xr:uid="{00000000-0005-0000-0000-000062470000}"/>
    <cellStyle name="표준 74 3 2 2 2 2" xfId="18063" xr:uid="{00000000-0005-0000-0000-000063470000}"/>
    <cellStyle name="표준 74 3 2 2 3" xfId="14527" xr:uid="{00000000-0005-0000-0000-000064470000}"/>
    <cellStyle name="표준 74 3 2 3" xfId="9223" xr:uid="{00000000-0005-0000-0000-000065470000}"/>
    <cellStyle name="표준 74 3 2 3 2" xfId="16295" xr:uid="{00000000-0005-0000-0000-000066470000}"/>
    <cellStyle name="표준 74 3 2 4" xfId="12759" xr:uid="{00000000-0005-0000-0000-000067470000}"/>
    <cellStyle name="표준 74 3 3" xfId="6523" xr:uid="{00000000-0005-0000-0000-000068470000}"/>
    <cellStyle name="표준 74 3 3 2" xfId="10107" xr:uid="{00000000-0005-0000-0000-000069470000}"/>
    <cellStyle name="표준 74 3 3 2 2" xfId="17179" xr:uid="{00000000-0005-0000-0000-00006A470000}"/>
    <cellStyle name="표준 74 3 3 3" xfId="13643" xr:uid="{00000000-0005-0000-0000-00006B470000}"/>
    <cellStyle name="표준 74 3 4" xfId="8339" xr:uid="{00000000-0005-0000-0000-00006C470000}"/>
    <cellStyle name="표준 74 3 4 2" xfId="15411" xr:uid="{00000000-0005-0000-0000-00006D470000}"/>
    <cellStyle name="표준 74 3 5" xfId="11875" xr:uid="{00000000-0005-0000-0000-00006E470000}"/>
    <cellStyle name="표준 74 4" xfId="5051" xr:uid="{00000000-0005-0000-0000-00006F470000}"/>
    <cellStyle name="표준 74 4 2" xfId="5935" xr:uid="{00000000-0005-0000-0000-000070470000}"/>
    <cellStyle name="표준 74 4 2 2" xfId="7703" xr:uid="{00000000-0005-0000-0000-000071470000}"/>
    <cellStyle name="표준 74 4 2 2 2" xfId="11287" xr:uid="{00000000-0005-0000-0000-000072470000}"/>
    <cellStyle name="표준 74 4 2 2 2 2" xfId="18359" xr:uid="{00000000-0005-0000-0000-000073470000}"/>
    <cellStyle name="표준 74 4 2 2 3" xfId="14823" xr:uid="{00000000-0005-0000-0000-000074470000}"/>
    <cellStyle name="표준 74 4 2 3" xfId="9519" xr:uid="{00000000-0005-0000-0000-000075470000}"/>
    <cellStyle name="표준 74 4 2 3 2" xfId="16591" xr:uid="{00000000-0005-0000-0000-000076470000}"/>
    <cellStyle name="표준 74 4 2 4" xfId="13055" xr:uid="{00000000-0005-0000-0000-000077470000}"/>
    <cellStyle name="표준 74 4 3" xfId="6819" xr:uid="{00000000-0005-0000-0000-000078470000}"/>
    <cellStyle name="표준 74 4 3 2" xfId="10403" xr:uid="{00000000-0005-0000-0000-000079470000}"/>
    <cellStyle name="표준 74 4 3 2 2" xfId="17475" xr:uid="{00000000-0005-0000-0000-00007A470000}"/>
    <cellStyle name="표준 74 4 3 3" xfId="13939" xr:uid="{00000000-0005-0000-0000-00007B470000}"/>
    <cellStyle name="표준 74 4 4" xfId="8635" xr:uid="{00000000-0005-0000-0000-00007C470000}"/>
    <cellStyle name="표준 74 4 4 2" xfId="15707" xr:uid="{00000000-0005-0000-0000-00007D470000}"/>
    <cellStyle name="표준 74 4 5" xfId="12171" xr:uid="{00000000-0005-0000-0000-00007E470000}"/>
    <cellStyle name="표준 74 5" xfId="5345" xr:uid="{00000000-0005-0000-0000-00007F470000}"/>
    <cellStyle name="표준 74 5 2" xfId="7113" xr:uid="{00000000-0005-0000-0000-000080470000}"/>
    <cellStyle name="표준 74 5 2 2" xfId="10697" xr:uid="{00000000-0005-0000-0000-000081470000}"/>
    <cellStyle name="표준 74 5 2 2 2" xfId="17769" xr:uid="{00000000-0005-0000-0000-000082470000}"/>
    <cellStyle name="표준 74 5 2 3" xfId="14233" xr:uid="{00000000-0005-0000-0000-000083470000}"/>
    <cellStyle name="표준 74 5 3" xfId="8929" xr:uid="{00000000-0005-0000-0000-000084470000}"/>
    <cellStyle name="표준 74 5 3 2" xfId="16001" xr:uid="{00000000-0005-0000-0000-000085470000}"/>
    <cellStyle name="표준 74 5 4" xfId="12465" xr:uid="{00000000-0005-0000-0000-000086470000}"/>
    <cellStyle name="표준 74 6" xfId="6229" xr:uid="{00000000-0005-0000-0000-000087470000}"/>
    <cellStyle name="표준 74 6 2" xfId="9813" xr:uid="{00000000-0005-0000-0000-000088470000}"/>
    <cellStyle name="표준 74 6 2 2" xfId="16885" xr:uid="{00000000-0005-0000-0000-000089470000}"/>
    <cellStyle name="표준 74 6 3" xfId="13349" xr:uid="{00000000-0005-0000-0000-00008A470000}"/>
    <cellStyle name="표준 74 7" xfId="8035" xr:uid="{00000000-0005-0000-0000-00008B470000}"/>
    <cellStyle name="표준 74 7 2" xfId="15117" xr:uid="{00000000-0005-0000-0000-00008C470000}"/>
    <cellStyle name="표준 74 8" xfId="11581" xr:uid="{00000000-0005-0000-0000-00008D470000}"/>
    <cellStyle name="표준 75" xfId="4324" xr:uid="{00000000-0005-0000-0000-00008E470000}"/>
    <cellStyle name="표준 75 2" xfId="4539" xr:uid="{00000000-0005-0000-0000-00008F470000}"/>
    <cellStyle name="표준 75 2 2" xfId="4837" xr:uid="{00000000-0005-0000-0000-000090470000}"/>
    <cellStyle name="표준 75 2 2 2" xfId="5721" xr:uid="{00000000-0005-0000-0000-000091470000}"/>
    <cellStyle name="표준 75 2 2 2 2" xfId="7489" xr:uid="{00000000-0005-0000-0000-000092470000}"/>
    <cellStyle name="표준 75 2 2 2 2 2" xfId="11073" xr:uid="{00000000-0005-0000-0000-000093470000}"/>
    <cellStyle name="표준 75 2 2 2 2 2 2" xfId="18145" xr:uid="{00000000-0005-0000-0000-000094470000}"/>
    <cellStyle name="표준 75 2 2 2 2 3" xfId="14609" xr:uid="{00000000-0005-0000-0000-000095470000}"/>
    <cellStyle name="표준 75 2 2 2 3" xfId="9305" xr:uid="{00000000-0005-0000-0000-000096470000}"/>
    <cellStyle name="표준 75 2 2 2 3 2" xfId="16377" xr:uid="{00000000-0005-0000-0000-000097470000}"/>
    <cellStyle name="표준 75 2 2 2 4" xfId="12841" xr:uid="{00000000-0005-0000-0000-000098470000}"/>
    <cellStyle name="표준 75 2 2 3" xfId="6605" xr:uid="{00000000-0005-0000-0000-000099470000}"/>
    <cellStyle name="표준 75 2 2 3 2" xfId="10189" xr:uid="{00000000-0005-0000-0000-00009A470000}"/>
    <cellStyle name="표준 75 2 2 3 2 2" xfId="17261" xr:uid="{00000000-0005-0000-0000-00009B470000}"/>
    <cellStyle name="표준 75 2 2 3 3" xfId="13725" xr:uid="{00000000-0005-0000-0000-00009C470000}"/>
    <cellStyle name="표준 75 2 2 4" xfId="8421" xr:uid="{00000000-0005-0000-0000-00009D470000}"/>
    <cellStyle name="표준 75 2 2 4 2" xfId="15493" xr:uid="{00000000-0005-0000-0000-00009E470000}"/>
    <cellStyle name="표준 75 2 2 5" xfId="11957" xr:uid="{00000000-0005-0000-0000-00009F470000}"/>
    <cellStyle name="표준 75 2 3" xfId="5133" xr:uid="{00000000-0005-0000-0000-0000A0470000}"/>
    <cellStyle name="표준 75 2 3 2" xfId="6017" xr:uid="{00000000-0005-0000-0000-0000A1470000}"/>
    <cellStyle name="표준 75 2 3 2 2" xfId="7785" xr:uid="{00000000-0005-0000-0000-0000A2470000}"/>
    <cellStyle name="표준 75 2 3 2 2 2" xfId="11369" xr:uid="{00000000-0005-0000-0000-0000A3470000}"/>
    <cellStyle name="표준 75 2 3 2 2 2 2" xfId="18441" xr:uid="{00000000-0005-0000-0000-0000A4470000}"/>
    <cellStyle name="표준 75 2 3 2 2 3" xfId="14905" xr:uid="{00000000-0005-0000-0000-0000A5470000}"/>
    <cellStyle name="표준 75 2 3 2 3" xfId="9601" xr:uid="{00000000-0005-0000-0000-0000A6470000}"/>
    <cellStyle name="표준 75 2 3 2 3 2" xfId="16673" xr:uid="{00000000-0005-0000-0000-0000A7470000}"/>
    <cellStyle name="표준 75 2 3 2 4" xfId="13137" xr:uid="{00000000-0005-0000-0000-0000A8470000}"/>
    <cellStyle name="표준 75 2 3 3" xfId="6901" xr:uid="{00000000-0005-0000-0000-0000A9470000}"/>
    <cellStyle name="표준 75 2 3 3 2" xfId="10485" xr:uid="{00000000-0005-0000-0000-0000AA470000}"/>
    <cellStyle name="표준 75 2 3 3 2 2" xfId="17557" xr:uid="{00000000-0005-0000-0000-0000AB470000}"/>
    <cellStyle name="표준 75 2 3 3 3" xfId="14021" xr:uid="{00000000-0005-0000-0000-0000AC470000}"/>
    <cellStyle name="표준 75 2 3 4" xfId="8717" xr:uid="{00000000-0005-0000-0000-0000AD470000}"/>
    <cellStyle name="표준 75 2 3 4 2" xfId="15789" xr:uid="{00000000-0005-0000-0000-0000AE470000}"/>
    <cellStyle name="표준 75 2 3 5" xfId="12253" xr:uid="{00000000-0005-0000-0000-0000AF470000}"/>
    <cellStyle name="표준 75 2 4" xfId="5427" xr:uid="{00000000-0005-0000-0000-0000B0470000}"/>
    <cellStyle name="표준 75 2 4 2" xfId="7195" xr:uid="{00000000-0005-0000-0000-0000B1470000}"/>
    <cellStyle name="표준 75 2 4 2 2" xfId="10779" xr:uid="{00000000-0005-0000-0000-0000B2470000}"/>
    <cellStyle name="표준 75 2 4 2 2 2" xfId="17851" xr:uid="{00000000-0005-0000-0000-0000B3470000}"/>
    <cellStyle name="표준 75 2 4 2 3" xfId="14315" xr:uid="{00000000-0005-0000-0000-0000B4470000}"/>
    <cellStyle name="표준 75 2 4 3" xfId="9011" xr:uid="{00000000-0005-0000-0000-0000B5470000}"/>
    <cellStyle name="표준 75 2 4 3 2" xfId="16083" xr:uid="{00000000-0005-0000-0000-0000B6470000}"/>
    <cellStyle name="표준 75 2 4 4" xfId="12547" xr:uid="{00000000-0005-0000-0000-0000B7470000}"/>
    <cellStyle name="표준 75 2 5" xfId="6311" xr:uid="{00000000-0005-0000-0000-0000B8470000}"/>
    <cellStyle name="표준 75 2 5 2" xfId="9895" xr:uid="{00000000-0005-0000-0000-0000B9470000}"/>
    <cellStyle name="표준 75 2 5 2 2" xfId="16967" xr:uid="{00000000-0005-0000-0000-0000BA470000}"/>
    <cellStyle name="표준 75 2 5 3" xfId="13431" xr:uid="{00000000-0005-0000-0000-0000BB470000}"/>
    <cellStyle name="표준 75 2 6" xfId="8127" xr:uid="{00000000-0005-0000-0000-0000BC470000}"/>
    <cellStyle name="표준 75 2 6 2" xfId="15199" xr:uid="{00000000-0005-0000-0000-0000BD470000}"/>
    <cellStyle name="표준 75 2 7" xfId="11663" xr:uid="{00000000-0005-0000-0000-0000BE470000}"/>
    <cellStyle name="표준 75 3" xfId="4753" xr:uid="{00000000-0005-0000-0000-0000BF470000}"/>
    <cellStyle name="표준 75 3 2" xfId="5637" xr:uid="{00000000-0005-0000-0000-0000C0470000}"/>
    <cellStyle name="표준 75 3 2 2" xfId="7405" xr:uid="{00000000-0005-0000-0000-0000C1470000}"/>
    <cellStyle name="표준 75 3 2 2 2" xfId="10989" xr:uid="{00000000-0005-0000-0000-0000C2470000}"/>
    <cellStyle name="표준 75 3 2 2 2 2" xfId="18061" xr:uid="{00000000-0005-0000-0000-0000C3470000}"/>
    <cellStyle name="표준 75 3 2 2 3" xfId="14525" xr:uid="{00000000-0005-0000-0000-0000C4470000}"/>
    <cellStyle name="표준 75 3 2 3" xfId="9221" xr:uid="{00000000-0005-0000-0000-0000C5470000}"/>
    <cellStyle name="표준 75 3 2 3 2" xfId="16293" xr:uid="{00000000-0005-0000-0000-0000C6470000}"/>
    <cellStyle name="표준 75 3 2 4" xfId="12757" xr:uid="{00000000-0005-0000-0000-0000C7470000}"/>
    <cellStyle name="표준 75 3 3" xfId="6521" xr:uid="{00000000-0005-0000-0000-0000C8470000}"/>
    <cellStyle name="표준 75 3 3 2" xfId="10105" xr:uid="{00000000-0005-0000-0000-0000C9470000}"/>
    <cellStyle name="표준 75 3 3 2 2" xfId="17177" xr:uid="{00000000-0005-0000-0000-0000CA470000}"/>
    <cellStyle name="표준 75 3 3 3" xfId="13641" xr:uid="{00000000-0005-0000-0000-0000CB470000}"/>
    <cellStyle name="표준 75 3 4" xfId="8337" xr:uid="{00000000-0005-0000-0000-0000CC470000}"/>
    <cellStyle name="표준 75 3 4 2" xfId="15409" xr:uid="{00000000-0005-0000-0000-0000CD470000}"/>
    <cellStyle name="표준 75 3 5" xfId="11873" xr:uid="{00000000-0005-0000-0000-0000CE470000}"/>
    <cellStyle name="표준 75 4" xfId="5049" xr:uid="{00000000-0005-0000-0000-0000CF470000}"/>
    <cellStyle name="표준 75 4 2" xfId="5933" xr:uid="{00000000-0005-0000-0000-0000D0470000}"/>
    <cellStyle name="표준 75 4 2 2" xfId="7701" xr:uid="{00000000-0005-0000-0000-0000D1470000}"/>
    <cellStyle name="표준 75 4 2 2 2" xfId="11285" xr:uid="{00000000-0005-0000-0000-0000D2470000}"/>
    <cellStyle name="표준 75 4 2 2 2 2" xfId="18357" xr:uid="{00000000-0005-0000-0000-0000D3470000}"/>
    <cellStyle name="표준 75 4 2 2 3" xfId="14821" xr:uid="{00000000-0005-0000-0000-0000D4470000}"/>
    <cellStyle name="표준 75 4 2 3" xfId="9517" xr:uid="{00000000-0005-0000-0000-0000D5470000}"/>
    <cellStyle name="표준 75 4 2 3 2" xfId="16589" xr:uid="{00000000-0005-0000-0000-0000D6470000}"/>
    <cellStyle name="표준 75 4 2 4" xfId="13053" xr:uid="{00000000-0005-0000-0000-0000D7470000}"/>
    <cellStyle name="표준 75 4 3" xfId="6817" xr:uid="{00000000-0005-0000-0000-0000D8470000}"/>
    <cellStyle name="표준 75 4 3 2" xfId="10401" xr:uid="{00000000-0005-0000-0000-0000D9470000}"/>
    <cellStyle name="표준 75 4 3 2 2" xfId="17473" xr:uid="{00000000-0005-0000-0000-0000DA470000}"/>
    <cellStyle name="표준 75 4 3 3" xfId="13937" xr:uid="{00000000-0005-0000-0000-0000DB470000}"/>
    <cellStyle name="표준 75 4 4" xfId="8633" xr:uid="{00000000-0005-0000-0000-0000DC470000}"/>
    <cellStyle name="표준 75 4 4 2" xfId="15705" xr:uid="{00000000-0005-0000-0000-0000DD470000}"/>
    <cellStyle name="표준 75 4 5" xfId="12169" xr:uid="{00000000-0005-0000-0000-0000DE470000}"/>
    <cellStyle name="표준 75 5" xfId="5343" xr:uid="{00000000-0005-0000-0000-0000DF470000}"/>
    <cellStyle name="표준 75 5 2" xfId="7111" xr:uid="{00000000-0005-0000-0000-0000E0470000}"/>
    <cellStyle name="표준 75 5 2 2" xfId="10695" xr:uid="{00000000-0005-0000-0000-0000E1470000}"/>
    <cellStyle name="표준 75 5 2 2 2" xfId="17767" xr:uid="{00000000-0005-0000-0000-0000E2470000}"/>
    <cellStyle name="표준 75 5 2 3" xfId="14231" xr:uid="{00000000-0005-0000-0000-0000E3470000}"/>
    <cellStyle name="표준 75 5 3" xfId="8927" xr:uid="{00000000-0005-0000-0000-0000E4470000}"/>
    <cellStyle name="표준 75 5 3 2" xfId="15999" xr:uid="{00000000-0005-0000-0000-0000E5470000}"/>
    <cellStyle name="표준 75 5 4" xfId="12463" xr:uid="{00000000-0005-0000-0000-0000E6470000}"/>
    <cellStyle name="표준 75 6" xfId="6227" xr:uid="{00000000-0005-0000-0000-0000E7470000}"/>
    <cellStyle name="표준 75 6 2" xfId="9811" xr:uid="{00000000-0005-0000-0000-0000E8470000}"/>
    <cellStyle name="표준 75 6 2 2" xfId="16883" xr:uid="{00000000-0005-0000-0000-0000E9470000}"/>
    <cellStyle name="표준 75 6 3" xfId="13347" xr:uid="{00000000-0005-0000-0000-0000EA470000}"/>
    <cellStyle name="표준 75 7" xfId="8033" xr:uid="{00000000-0005-0000-0000-0000EB470000}"/>
    <cellStyle name="표준 75 7 2" xfId="15115" xr:uid="{00000000-0005-0000-0000-0000EC470000}"/>
    <cellStyle name="표준 75 8" xfId="11579" xr:uid="{00000000-0005-0000-0000-0000ED470000}"/>
    <cellStyle name="표준 76" xfId="4903" xr:uid="{00000000-0005-0000-0000-0000EE470000}"/>
    <cellStyle name="표준 76 2" xfId="5787" xr:uid="{00000000-0005-0000-0000-0000EF470000}"/>
    <cellStyle name="표준 76 2 2" xfId="7555" xr:uid="{00000000-0005-0000-0000-0000F0470000}"/>
    <cellStyle name="표준 76 2 2 2" xfId="11139" xr:uid="{00000000-0005-0000-0000-0000F1470000}"/>
    <cellStyle name="표준 76 2 2 2 2" xfId="18211" xr:uid="{00000000-0005-0000-0000-0000F2470000}"/>
    <cellStyle name="표준 76 2 2 3" xfId="14675" xr:uid="{00000000-0005-0000-0000-0000F3470000}"/>
    <cellStyle name="표준 76 2 3" xfId="9371" xr:uid="{00000000-0005-0000-0000-0000F4470000}"/>
    <cellStyle name="표준 76 2 3 2" xfId="16443" xr:uid="{00000000-0005-0000-0000-0000F5470000}"/>
    <cellStyle name="표준 76 2 4" xfId="12907" xr:uid="{00000000-0005-0000-0000-0000F6470000}"/>
    <cellStyle name="표준 76 3" xfId="6671" xr:uid="{00000000-0005-0000-0000-0000F7470000}"/>
    <cellStyle name="표준 76 3 2" xfId="10255" xr:uid="{00000000-0005-0000-0000-0000F8470000}"/>
    <cellStyle name="표준 76 3 2 2" xfId="17327" xr:uid="{00000000-0005-0000-0000-0000F9470000}"/>
    <cellStyle name="표준 76 3 3" xfId="13791" xr:uid="{00000000-0005-0000-0000-0000FA470000}"/>
    <cellStyle name="표준 76 4" xfId="8487" xr:uid="{00000000-0005-0000-0000-0000FB470000}"/>
    <cellStyle name="표준 76 4 2" xfId="15559" xr:uid="{00000000-0005-0000-0000-0000FC470000}"/>
    <cellStyle name="표준 76 5" xfId="12023" xr:uid="{00000000-0005-0000-0000-0000FD470000}"/>
    <cellStyle name="표준 77" xfId="4904" xr:uid="{00000000-0005-0000-0000-0000FE470000}"/>
    <cellStyle name="표준 77 2" xfId="5788" xr:uid="{00000000-0005-0000-0000-0000FF470000}"/>
    <cellStyle name="표준 77 2 2" xfId="7556" xr:uid="{00000000-0005-0000-0000-000000480000}"/>
    <cellStyle name="표준 77 2 2 2" xfId="11140" xr:uid="{00000000-0005-0000-0000-000001480000}"/>
    <cellStyle name="표준 77 2 2 2 2" xfId="18212" xr:uid="{00000000-0005-0000-0000-000002480000}"/>
    <cellStyle name="표준 77 2 2 3" xfId="14676" xr:uid="{00000000-0005-0000-0000-000003480000}"/>
    <cellStyle name="표준 77 2 3" xfId="9372" xr:uid="{00000000-0005-0000-0000-000004480000}"/>
    <cellStyle name="표준 77 2 3 2" xfId="16444" xr:uid="{00000000-0005-0000-0000-000005480000}"/>
    <cellStyle name="표준 77 2 4" xfId="12908" xr:uid="{00000000-0005-0000-0000-000006480000}"/>
    <cellStyle name="표준 77 3" xfId="6672" xr:uid="{00000000-0005-0000-0000-000007480000}"/>
    <cellStyle name="표준 77 3 2" xfId="10256" xr:uid="{00000000-0005-0000-0000-000008480000}"/>
    <cellStyle name="표준 77 3 2 2" xfId="17328" xr:uid="{00000000-0005-0000-0000-000009480000}"/>
    <cellStyle name="표준 77 3 3" xfId="13792" xr:uid="{00000000-0005-0000-0000-00000A480000}"/>
    <cellStyle name="표준 77 4" xfId="8488" xr:uid="{00000000-0005-0000-0000-00000B480000}"/>
    <cellStyle name="표준 77 4 2" xfId="15560" xr:uid="{00000000-0005-0000-0000-00000C480000}"/>
    <cellStyle name="표준 77 5" xfId="12024" xr:uid="{00000000-0005-0000-0000-00000D480000}"/>
    <cellStyle name="표준 79" xfId="606" xr:uid="{00000000-0005-0000-0000-00000E480000}"/>
    <cellStyle name="표준 79 2" xfId="4278" xr:uid="{00000000-0005-0000-0000-00000F480000}"/>
    <cellStyle name="표준 79 3" xfId="4279" xr:uid="{00000000-0005-0000-0000-000010480000}"/>
    <cellStyle name="표준 8" xfId="163" xr:uid="{00000000-0005-0000-0000-000011480000}"/>
    <cellStyle name="표준 8 2" xfId="164" xr:uid="{00000000-0005-0000-0000-000012480000}"/>
    <cellStyle name="표준 8 2 2" xfId="607" xr:uid="{00000000-0005-0000-0000-000013480000}"/>
    <cellStyle name="표준 8 2 2 2" xfId="4281" xr:uid="{00000000-0005-0000-0000-000014480000}"/>
    <cellStyle name="표준 8 2 2 3" xfId="4282" xr:uid="{00000000-0005-0000-0000-000015480000}"/>
    <cellStyle name="표준 8 2 2 4" xfId="4280" xr:uid="{00000000-0005-0000-0000-000016480000}"/>
    <cellStyle name="표준 8 2 2 5" xfId="1510" xr:uid="{00000000-0005-0000-0000-000017480000}"/>
    <cellStyle name="표준 8 2 3" xfId="4283" xr:uid="{00000000-0005-0000-0000-000018480000}"/>
    <cellStyle name="표준 8 3" xfId="1511" xr:uid="{00000000-0005-0000-0000-000019480000}"/>
    <cellStyle name="표준 8 3 2" xfId="1512" xr:uid="{00000000-0005-0000-0000-00001A480000}"/>
    <cellStyle name="표준 8 4" xfId="4284" xr:uid="{00000000-0005-0000-0000-00001B480000}"/>
    <cellStyle name="표준 8 4 2" xfId="4285" xr:uid="{00000000-0005-0000-0000-00001C480000}"/>
    <cellStyle name="표준 8 4 3" xfId="4286" xr:uid="{00000000-0005-0000-0000-00001D480000}"/>
    <cellStyle name="표준 8 5" xfId="4287" xr:uid="{00000000-0005-0000-0000-00001E480000}"/>
    <cellStyle name="표준 8 5 2" xfId="4288" xr:uid="{00000000-0005-0000-0000-00001F480000}"/>
    <cellStyle name="표준 8_017_공공행정및사법" xfId="4289" xr:uid="{00000000-0005-0000-0000-000020480000}"/>
    <cellStyle name="표준 80" xfId="608" xr:uid="{00000000-0005-0000-0000-000021480000}"/>
    <cellStyle name="표준 80 2" xfId="4290" xr:uid="{00000000-0005-0000-0000-000022480000}"/>
    <cellStyle name="표준 80 3" xfId="4291" xr:uid="{00000000-0005-0000-0000-000023480000}"/>
    <cellStyle name="표준 87" xfId="609" xr:uid="{00000000-0005-0000-0000-000024480000}"/>
    <cellStyle name="표준 88" xfId="610" xr:uid="{00000000-0005-0000-0000-000025480000}"/>
    <cellStyle name="표준 89" xfId="611" xr:uid="{00000000-0005-0000-0000-000026480000}"/>
    <cellStyle name="표준 9" xfId="165" xr:uid="{00000000-0005-0000-0000-000027480000}"/>
    <cellStyle name="표준 9 2" xfId="166" xr:uid="{00000000-0005-0000-0000-000028480000}"/>
    <cellStyle name="표준 9 2 2" xfId="4292" xr:uid="{00000000-0005-0000-0000-000029480000}"/>
    <cellStyle name="표준 9 2 3" xfId="1513" xr:uid="{00000000-0005-0000-0000-00002A480000}"/>
    <cellStyle name="표준 9 3" xfId="612" xr:uid="{00000000-0005-0000-0000-00002B480000}"/>
    <cellStyle name="표준 9 3 2" xfId="4293" xr:uid="{00000000-0005-0000-0000-00002C480000}"/>
    <cellStyle name="표준 9 3 3" xfId="1514" xr:uid="{00000000-0005-0000-0000-00002D480000}"/>
    <cellStyle name="표준 9 4" xfId="4294" xr:uid="{00000000-0005-0000-0000-00002E480000}"/>
    <cellStyle name="표준 9_009_유통금융보험및기타서비스" xfId="4295" xr:uid="{00000000-0005-0000-0000-00002F480000}"/>
    <cellStyle name="표준 90" xfId="613" xr:uid="{00000000-0005-0000-0000-000030480000}"/>
    <cellStyle name="표준 91" xfId="614" xr:uid="{00000000-0005-0000-0000-000031480000}"/>
    <cellStyle name="표준 92" xfId="615" xr:uid="{00000000-0005-0000-0000-000032480000}"/>
    <cellStyle name="표준 94" xfId="616" xr:uid="{00000000-0005-0000-0000-000033480000}"/>
    <cellStyle name="표준 95" xfId="617" xr:uid="{00000000-0005-0000-0000-000034480000}"/>
    <cellStyle name="표준 96" xfId="618" xr:uid="{00000000-0005-0000-0000-000035480000}"/>
    <cellStyle name="표준 97" xfId="619" xr:uid="{00000000-0005-0000-0000-000036480000}"/>
    <cellStyle name="표준 98" xfId="620" xr:uid="{00000000-0005-0000-0000-000037480000}"/>
    <cellStyle name="표준 99" xfId="621" xr:uid="{00000000-0005-0000-0000-000038480000}"/>
    <cellStyle name="표준_-03.인구" xfId="167" xr:uid="{00000000-0005-0000-0000-000039480000}"/>
    <cellStyle name="표준_16.외국인 국적별 혼인 인구" xfId="168" xr:uid="{00000000-0005-0000-0000-00003A480000}"/>
    <cellStyle name="표준_2.시군별세대및인구(주민등록)" xfId="169" xr:uid="{00000000-0005-0000-0000-00003B480000}"/>
    <cellStyle name="표준_3.읍면동별인구" xfId="170" xr:uid="{00000000-0005-0000-0000-00003C480000}"/>
    <cellStyle name="표준_9.인구동태" xfId="171" xr:uid="{00000000-0005-0000-0000-00003D480000}"/>
    <cellStyle name="표준_표준화 서식 (신규)" xfId="172" xr:uid="{00000000-0005-0000-0000-00003E480000}"/>
    <cellStyle name="하이퍼링크 2" xfId="622" xr:uid="{00000000-0005-0000-0000-00003F480000}"/>
    <cellStyle name="하이퍼링크 2 2" xfId="623" xr:uid="{00000000-0005-0000-0000-000040480000}"/>
    <cellStyle name="하이퍼링크 2 3" xfId="4296" xr:uid="{00000000-0005-0000-0000-000041480000}"/>
    <cellStyle name="하이퍼링크 3" xfId="1515" xr:uid="{00000000-0005-0000-0000-000042480000}"/>
    <cellStyle name="합산" xfId="173" xr:uid="{00000000-0005-0000-0000-000043480000}"/>
    <cellStyle name="합산 2" xfId="1516" xr:uid="{00000000-0005-0000-0000-000044480000}"/>
    <cellStyle name="화폐기호" xfId="174" xr:uid="{00000000-0005-0000-0000-000045480000}"/>
    <cellStyle name="화폐기호 2" xfId="624" xr:uid="{00000000-0005-0000-0000-000046480000}"/>
    <cellStyle name="화폐기호 2 2" xfId="4297" xr:uid="{00000000-0005-0000-0000-000047480000}"/>
    <cellStyle name="화폐기호0" xfId="175" xr:uid="{00000000-0005-0000-0000-000048480000}"/>
    <cellStyle name="화폐기호0 2" xfId="625" xr:uid="{00000000-0005-0000-0000-000049480000}"/>
    <cellStyle name="화폐기호0 2 2" xfId="4299" xr:uid="{00000000-0005-0000-0000-00004A48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1F8FD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4</xdr:row>
      <xdr:rowOff>28575</xdr:rowOff>
    </xdr:from>
    <xdr:to>
      <xdr:col>8</xdr:col>
      <xdr:colOff>561975</xdr:colOff>
      <xdr:row>11</xdr:row>
      <xdr:rowOff>161925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339BE5EA-09A8-4E94-9642-A8BC6C31799D}"/>
            </a:ext>
          </a:extLst>
        </xdr:cNvPr>
        <xdr:cNvSpPr>
          <a:spLocks noChangeArrowheads="1"/>
        </xdr:cNvSpPr>
      </xdr:nvSpPr>
      <xdr:spPr bwMode="auto">
        <a:xfrm>
          <a:off x="133350" y="752475"/>
          <a:ext cx="5915025" cy="140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64008" tIns="41148" rIns="64008" bIns="0" anchor="t" upright="1"/>
        <a:lstStyle/>
        <a:p>
          <a:pPr algn="ctr" rtl="0">
            <a:lnSpc>
              <a:spcPts val="3500"/>
            </a:lnSpc>
            <a:defRPr sz="1000"/>
          </a:pPr>
          <a:r>
            <a:rPr lang="en-US" altLang="ko-KR" sz="2800" b="1" i="0" strike="noStrike">
              <a:solidFill>
                <a:srgbClr val="000000"/>
              </a:solidFill>
              <a:latin typeface="HY헤드라인M"/>
              <a:ea typeface="HY헤드라인M"/>
            </a:rPr>
            <a:t>Ⅲ</a:t>
          </a:r>
          <a:r>
            <a:rPr lang="en-US" altLang="ko-KR" sz="2800" b="0" i="0" strike="noStrike">
              <a:solidFill>
                <a:srgbClr val="000000"/>
              </a:solidFill>
              <a:latin typeface="HY헤드라인M"/>
              <a:ea typeface="HY헤드라인M"/>
            </a:rPr>
            <a:t>. </a:t>
          </a:r>
          <a:r>
            <a:rPr lang="ko-KR" altLang="en-US" sz="2800" b="0" i="0" strike="noStrike">
              <a:solidFill>
                <a:srgbClr val="000000"/>
              </a:solidFill>
              <a:latin typeface="HY헤드라인M"/>
              <a:ea typeface="HY헤드라인M"/>
            </a:rPr>
            <a:t>인구</a:t>
          </a:r>
        </a:p>
        <a:p>
          <a:pPr algn="ctr" rtl="0">
            <a:lnSpc>
              <a:spcPts val="3500"/>
            </a:lnSpc>
            <a:defRPr sz="1000"/>
          </a:pPr>
          <a:r>
            <a:rPr lang="en-US" altLang="ko-KR" sz="2800" b="0" i="0" strike="noStrike">
              <a:solidFill>
                <a:srgbClr val="000000"/>
              </a:solidFill>
              <a:latin typeface="HY헤드라인M"/>
              <a:ea typeface="HY헤드라인M"/>
            </a:rPr>
            <a:t>Population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53685;&#44228;&#50629;&#47924;/&#53685;&#44228;&#50672;&#48372;&#9733;/&#51228;63&#54924;%20&#48393;&#54868;&#53685;&#44228;&#50672;&#48372;(2022.12.31.&#44592;&#51456;)/03.%20&#44284;&#48324;&#49688;&#54633;/&#52509;&#47924;&#44284;/3.%20&#51064;&#44396;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. 간지"/>
      <sheetName val="1.인구추이(1)"/>
      <sheetName val="1.인구추이(2)"/>
      <sheetName val="1.인구추이(3)"/>
      <sheetName val="2.읍면별세대및인구"/>
      <sheetName val="3.리별세대및인구(1) "/>
      <sheetName val="3.리별세대및인구(2)"/>
      <sheetName val="3.리별세대및인구(3)"/>
      <sheetName val="3.리별세대및인구(4)"/>
      <sheetName val="3.리별세대및인구(5)"/>
      <sheetName val="3.리별세대및인구(6)"/>
      <sheetName val="4.연령별및성별인구"/>
      <sheetName val="5.인구동태"/>
      <sheetName val="5-1.읍면별인구동태"/>
      <sheetName val="6. 인구이동"/>
      <sheetName val="7.외국인 국적별 등록현황"/>
      <sheetName val="8.외국인과의 혼인"/>
      <sheetName val="9.사망원인별 사망"/>
      <sheetName val="10.여성가구주 현황"/>
      <sheetName val="11.다문화가구및가구원"/>
      <sheetName val="12.가구원수별가구"/>
    </sheetNames>
    <sheetDataSet>
      <sheetData sheetId="0"/>
      <sheetData sheetId="1"/>
      <sheetData sheetId="2"/>
      <sheetData sheetId="3"/>
      <sheetData sheetId="4">
        <row r="14">
          <cell r="B14">
            <v>16830</v>
          </cell>
          <cell r="M14">
            <v>11980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00"/>
        </a:solidFill>
        <a:ln w="952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00"/>
        </a:solidFill>
        <a:ln w="952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7DD550-0B6B-4613-909F-220368B4F076}">
  <dimension ref="D16:D28"/>
  <sheetViews>
    <sheetView showGridLines="0" tabSelected="1" view="pageBreakPreview" zoomScaleNormal="100" zoomScaleSheetLayoutView="100" workbookViewId="0"/>
  </sheetViews>
  <sheetFormatPr defaultRowHeight="14.25"/>
  <sheetData>
    <row r="16" spans="4:4">
      <c r="D16" s="22" t="s">
        <v>554</v>
      </c>
    </row>
    <row r="17" spans="4:4">
      <c r="D17" s="22" t="s">
        <v>572</v>
      </c>
    </row>
    <row r="18" spans="4:4">
      <c r="D18" s="22" t="s">
        <v>555</v>
      </c>
    </row>
    <row r="19" spans="4:4">
      <c r="D19" s="22" t="s">
        <v>556</v>
      </c>
    </row>
    <row r="20" spans="4:4">
      <c r="D20" s="22" t="s">
        <v>557</v>
      </c>
    </row>
    <row r="21" spans="4:4">
      <c r="D21" s="22" t="s">
        <v>561</v>
      </c>
    </row>
    <row r="22" spans="4:4">
      <c r="D22" s="22" t="s">
        <v>558</v>
      </c>
    </row>
    <row r="23" spans="4:4">
      <c r="D23" s="22" t="s">
        <v>579</v>
      </c>
    </row>
    <row r="24" spans="4:4">
      <c r="D24" s="22" t="s">
        <v>559</v>
      </c>
    </row>
    <row r="25" spans="4:4">
      <c r="D25" s="22" t="s">
        <v>560</v>
      </c>
    </row>
    <row r="26" spans="4:4">
      <c r="D26" s="22" t="s">
        <v>493</v>
      </c>
    </row>
    <row r="27" spans="4:4">
      <c r="D27" s="22" t="s">
        <v>580</v>
      </c>
    </row>
    <row r="28" spans="4:4">
      <c r="D28" s="22" t="s">
        <v>662</v>
      </c>
    </row>
  </sheetData>
  <phoneticPr fontId="26" type="noConversion"/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49F878-CC10-41F8-986C-8BEBF0FF79F8}">
  <dimension ref="A1:O42"/>
  <sheetViews>
    <sheetView showGridLines="0" view="pageBreakPreview" zoomScaleSheetLayoutView="100" workbookViewId="0"/>
  </sheetViews>
  <sheetFormatPr defaultColWidth="9" defaultRowHeight="14.25"/>
  <cols>
    <col min="1" max="1" width="15.375" style="125" customWidth="1"/>
    <col min="2" max="2" width="15.75" style="128" customWidth="1"/>
    <col min="3" max="3" width="16.75" style="129" customWidth="1"/>
    <col min="4" max="5" width="12.5" style="550" customWidth="1"/>
    <col min="6" max="6" width="17.625" style="550" customWidth="1"/>
    <col min="7" max="8" width="12" style="550" bestFit="1" customWidth="1"/>
    <col min="9" max="9" width="13.625" style="550" customWidth="1"/>
    <col min="10" max="11" width="10" style="550" customWidth="1"/>
    <col min="12" max="12" width="13.75" style="130" customWidth="1"/>
    <col min="13" max="13" width="19.625" style="550" customWidth="1"/>
    <col min="14" max="16384" width="9" style="550"/>
  </cols>
  <sheetData>
    <row r="1" spans="1:13" s="146" customFormat="1" ht="18" customHeight="1">
      <c r="A1" s="95"/>
      <c r="B1" s="550"/>
      <c r="C1" s="550"/>
      <c r="D1" s="550"/>
      <c r="E1" s="550"/>
      <c r="F1" s="60"/>
      <c r="G1" s="620"/>
      <c r="H1" s="620"/>
      <c r="I1" s="620"/>
      <c r="J1" s="620"/>
      <c r="K1" s="620"/>
      <c r="L1" s="620"/>
      <c r="M1" s="126"/>
    </row>
    <row r="2" spans="1:13" s="135" customFormat="1" ht="18" customHeight="1">
      <c r="A2" s="772" t="s">
        <v>313</v>
      </c>
      <c r="B2" s="772"/>
      <c r="C2" s="772"/>
      <c r="D2" s="772"/>
      <c r="E2" s="772"/>
      <c r="F2" s="772"/>
      <c r="G2" s="773" t="s">
        <v>552</v>
      </c>
      <c r="H2" s="773"/>
      <c r="I2" s="773"/>
      <c r="J2" s="773"/>
      <c r="K2" s="773"/>
      <c r="L2" s="773"/>
      <c r="M2" s="774"/>
    </row>
    <row r="3" spans="1:13" s="124" customFormat="1" ht="18" customHeight="1">
      <c r="A3" s="775"/>
      <c r="B3" s="775"/>
      <c r="C3" s="775"/>
      <c r="D3" s="775"/>
      <c r="E3" s="775"/>
      <c r="F3" s="775"/>
      <c r="G3" s="561"/>
      <c r="H3" s="561"/>
      <c r="I3" s="561"/>
      <c r="J3" s="561"/>
      <c r="K3" s="561"/>
      <c r="L3" s="561"/>
      <c r="M3" s="561"/>
    </row>
    <row r="4" spans="1:13" ht="18" customHeight="1" thickBot="1">
      <c r="A4" s="557" t="s">
        <v>66</v>
      </c>
      <c r="B4" s="640"/>
      <c r="C4" s="641"/>
      <c r="D4" s="641"/>
      <c r="E4" s="641"/>
      <c r="F4" s="641"/>
      <c r="G4" s="641"/>
      <c r="H4" s="641"/>
      <c r="I4" s="641"/>
      <c r="J4" s="641"/>
      <c r="K4" s="641"/>
      <c r="L4" s="564"/>
      <c r="M4" s="642" t="s">
        <v>4</v>
      </c>
    </row>
    <row r="5" spans="1:13" ht="19.5" customHeight="1">
      <c r="A5" s="776" t="s">
        <v>666</v>
      </c>
      <c r="B5" s="779" t="s">
        <v>584</v>
      </c>
      <c r="C5" s="782" t="s">
        <v>532</v>
      </c>
      <c r="D5" s="783"/>
      <c r="E5" s="783"/>
      <c r="F5" s="783"/>
      <c r="G5" s="783" t="s">
        <v>532</v>
      </c>
      <c r="H5" s="783"/>
      <c r="I5" s="783"/>
      <c r="J5" s="783"/>
      <c r="K5" s="801"/>
      <c r="L5" s="786" t="s">
        <v>596</v>
      </c>
      <c r="M5" s="789" t="s">
        <v>667</v>
      </c>
    </row>
    <row r="6" spans="1:13" ht="19.5" customHeight="1">
      <c r="A6" s="777"/>
      <c r="B6" s="780"/>
      <c r="C6" s="792" t="s">
        <v>585</v>
      </c>
      <c r="D6" s="794" t="s">
        <v>265</v>
      </c>
      <c r="E6" s="795"/>
      <c r="F6" s="792" t="s">
        <v>310</v>
      </c>
      <c r="G6" s="794" t="s">
        <v>265</v>
      </c>
      <c r="H6" s="795"/>
      <c r="I6" s="792" t="s">
        <v>311</v>
      </c>
      <c r="J6" s="794" t="s">
        <v>265</v>
      </c>
      <c r="K6" s="795"/>
      <c r="L6" s="787"/>
      <c r="M6" s="790"/>
    </row>
    <row r="7" spans="1:13" ht="24.75" customHeight="1">
      <c r="A7" s="778"/>
      <c r="B7" s="781"/>
      <c r="C7" s="793"/>
      <c r="D7" s="565" t="s">
        <v>67</v>
      </c>
      <c r="E7" s="565" t="s">
        <v>68</v>
      </c>
      <c r="F7" s="796"/>
      <c r="G7" s="566" t="s">
        <v>67</v>
      </c>
      <c r="H7" s="565" t="s">
        <v>68</v>
      </c>
      <c r="I7" s="796"/>
      <c r="J7" s="565" t="s">
        <v>67</v>
      </c>
      <c r="K7" s="565" t="s">
        <v>68</v>
      </c>
      <c r="L7" s="788"/>
      <c r="M7" s="791"/>
    </row>
    <row r="8" spans="1:13" ht="18.95" customHeight="1">
      <c r="A8" s="569" t="s">
        <v>206</v>
      </c>
      <c r="B8" s="633">
        <v>47</v>
      </c>
      <c r="C8" s="634" t="s">
        <v>406</v>
      </c>
      <c r="D8" s="634" t="s">
        <v>406</v>
      </c>
      <c r="E8" s="634" t="s">
        <v>406</v>
      </c>
      <c r="F8" s="579">
        <f t="shared" ref="F8:F35" si="0">SUM(G8:H8)</f>
        <v>61</v>
      </c>
      <c r="G8" s="633">
        <v>36</v>
      </c>
      <c r="H8" s="633">
        <v>25</v>
      </c>
      <c r="I8" s="634" t="s">
        <v>31</v>
      </c>
      <c r="J8" s="634" t="s">
        <v>406</v>
      </c>
      <c r="K8" s="634" t="s">
        <v>406</v>
      </c>
      <c r="L8" s="636">
        <v>31</v>
      </c>
      <c r="M8" s="570" t="s">
        <v>353</v>
      </c>
    </row>
    <row r="9" spans="1:13" ht="18.95" customHeight="1">
      <c r="A9" s="569" t="s">
        <v>207</v>
      </c>
      <c r="B9" s="633">
        <v>54</v>
      </c>
      <c r="C9" s="634" t="s">
        <v>406</v>
      </c>
      <c r="D9" s="634" t="s">
        <v>406</v>
      </c>
      <c r="E9" s="634" t="s">
        <v>406</v>
      </c>
      <c r="F9" s="579">
        <f t="shared" si="0"/>
        <v>88</v>
      </c>
      <c r="G9" s="633">
        <v>53</v>
      </c>
      <c r="H9" s="633">
        <v>35</v>
      </c>
      <c r="I9" s="634" t="s">
        <v>31</v>
      </c>
      <c r="J9" s="634" t="s">
        <v>406</v>
      </c>
      <c r="K9" s="634" t="s">
        <v>406</v>
      </c>
      <c r="L9" s="636">
        <v>39</v>
      </c>
      <c r="M9" s="570" t="s">
        <v>354</v>
      </c>
    </row>
    <row r="10" spans="1:13" ht="18.95" customHeight="1">
      <c r="A10" s="569" t="s">
        <v>208</v>
      </c>
      <c r="B10" s="633">
        <v>49</v>
      </c>
      <c r="C10" s="634" t="s">
        <v>406</v>
      </c>
      <c r="D10" s="634" t="s">
        <v>406</v>
      </c>
      <c r="E10" s="634" t="s">
        <v>406</v>
      </c>
      <c r="F10" s="579">
        <f>SUM(G10:H10)</f>
        <v>74</v>
      </c>
      <c r="G10" s="633">
        <v>41</v>
      </c>
      <c r="H10" s="633">
        <v>33</v>
      </c>
      <c r="I10" s="634" t="s">
        <v>31</v>
      </c>
      <c r="J10" s="634" t="s">
        <v>406</v>
      </c>
      <c r="K10" s="634" t="s">
        <v>406</v>
      </c>
      <c r="L10" s="636">
        <v>30</v>
      </c>
      <c r="M10" s="570" t="s">
        <v>355</v>
      </c>
    </row>
    <row r="11" spans="1:13" ht="18.95" customHeight="1">
      <c r="A11" s="569" t="s">
        <v>209</v>
      </c>
      <c r="B11" s="633">
        <v>90</v>
      </c>
      <c r="C11" s="634" t="s">
        <v>406</v>
      </c>
      <c r="D11" s="634" t="s">
        <v>406</v>
      </c>
      <c r="E11" s="634" t="s">
        <v>406</v>
      </c>
      <c r="F11" s="579">
        <f t="shared" si="0"/>
        <v>137</v>
      </c>
      <c r="G11" s="633">
        <v>62</v>
      </c>
      <c r="H11" s="633">
        <v>75</v>
      </c>
      <c r="I11" s="634" t="s">
        <v>31</v>
      </c>
      <c r="J11" s="634" t="s">
        <v>406</v>
      </c>
      <c r="K11" s="634" t="s">
        <v>406</v>
      </c>
      <c r="L11" s="636">
        <v>66</v>
      </c>
      <c r="M11" s="570" t="s">
        <v>210</v>
      </c>
    </row>
    <row r="12" spans="1:13" ht="18.95" customHeight="1">
      <c r="A12" s="569" t="s">
        <v>211</v>
      </c>
      <c r="B12" s="633">
        <v>80</v>
      </c>
      <c r="C12" s="634" t="s">
        <v>406</v>
      </c>
      <c r="D12" s="634" t="s">
        <v>406</v>
      </c>
      <c r="E12" s="634" t="s">
        <v>406</v>
      </c>
      <c r="F12" s="579">
        <f t="shared" si="0"/>
        <v>145</v>
      </c>
      <c r="G12" s="633">
        <v>76</v>
      </c>
      <c r="H12" s="633">
        <v>69</v>
      </c>
      <c r="I12" s="634" t="s">
        <v>31</v>
      </c>
      <c r="J12" s="634" t="s">
        <v>406</v>
      </c>
      <c r="K12" s="634" t="s">
        <v>406</v>
      </c>
      <c r="L12" s="636">
        <v>68</v>
      </c>
      <c r="M12" s="570" t="s">
        <v>212</v>
      </c>
    </row>
    <row r="13" spans="1:13" ht="18.95" customHeight="1">
      <c r="A13" s="569" t="s">
        <v>213</v>
      </c>
      <c r="B13" s="633">
        <v>111</v>
      </c>
      <c r="C13" s="634" t="s">
        <v>406</v>
      </c>
      <c r="D13" s="634" t="s">
        <v>406</v>
      </c>
      <c r="E13" s="634" t="s">
        <v>406</v>
      </c>
      <c r="F13" s="579">
        <f t="shared" si="0"/>
        <v>186</v>
      </c>
      <c r="G13" s="633">
        <v>82</v>
      </c>
      <c r="H13" s="633">
        <v>104</v>
      </c>
      <c r="I13" s="634" t="s">
        <v>31</v>
      </c>
      <c r="J13" s="634" t="s">
        <v>406</v>
      </c>
      <c r="K13" s="634" t="s">
        <v>406</v>
      </c>
      <c r="L13" s="636">
        <v>80</v>
      </c>
      <c r="M13" s="570" t="s">
        <v>214</v>
      </c>
    </row>
    <row r="14" spans="1:13" ht="18.95" customHeight="1">
      <c r="A14" s="569" t="s">
        <v>356</v>
      </c>
      <c r="B14" s="633">
        <v>26</v>
      </c>
      <c r="C14" s="651" t="s">
        <v>406</v>
      </c>
      <c r="D14" s="634" t="s">
        <v>406</v>
      </c>
      <c r="E14" s="634" t="s">
        <v>406</v>
      </c>
      <c r="F14" s="586">
        <f t="shared" si="0"/>
        <v>34</v>
      </c>
      <c r="G14" s="633">
        <v>16</v>
      </c>
      <c r="H14" s="633">
        <v>18</v>
      </c>
      <c r="I14" s="634" t="s">
        <v>406</v>
      </c>
      <c r="J14" s="634" t="s">
        <v>406</v>
      </c>
      <c r="K14" s="634" t="s">
        <v>406</v>
      </c>
      <c r="L14" s="648">
        <v>15</v>
      </c>
      <c r="M14" s="570" t="s">
        <v>215</v>
      </c>
    </row>
    <row r="15" spans="1:13" s="118" customFormat="1" ht="18.95" customHeight="1">
      <c r="A15" s="568" t="s">
        <v>357</v>
      </c>
      <c r="B15" s="384">
        <f>SUM(B16:B22)</f>
        <v>1044</v>
      </c>
      <c r="C15" s="595">
        <f t="shared" ref="C15:C23" si="1">SUM(D15:E15)</f>
        <v>1936</v>
      </c>
      <c r="D15" s="384">
        <f t="shared" ref="D15:E23" si="2">SUM(G15,J15)</f>
        <v>1096</v>
      </c>
      <c r="E15" s="384">
        <f t="shared" si="2"/>
        <v>840</v>
      </c>
      <c r="F15" s="589">
        <f t="shared" si="0"/>
        <v>1907</v>
      </c>
      <c r="G15" s="384">
        <f>SUM(G16:G22)</f>
        <v>1092</v>
      </c>
      <c r="H15" s="384">
        <f>SUM(H16:H22)</f>
        <v>815</v>
      </c>
      <c r="I15" s="384">
        <f t="shared" ref="I15:I33" si="3">SUM(J15:K15)</f>
        <v>29</v>
      </c>
      <c r="J15" s="589">
        <v>4</v>
      </c>
      <c r="K15" s="589">
        <v>25</v>
      </c>
      <c r="L15" s="384">
        <f>SUM(L16:L22)</f>
        <v>526</v>
      </c>
      <c r="M15" s="568" t="s">
        <v>358</v>
      </c>
    </row>
    <row r="16" spans="1:13" ht="18.95" customHeight="1">
      <c r="A16" s="569" t="s">
        <v>216</v>
      </c>
      <c r="B16" s="633">
        <v>433</v>
      </c>
      <c r="C16" s="634" t="s">
        <v>406</v>
      </c>
      <c r="D16" s="634" t="s">
        <v>406</v>
      </c>
      <c r="E16" s="634" t="s">
        <v>406</v>
      </c>
      <c r="F16" s="579">
        <f t="shared" si="0"/>
        <v>920</v>
      </c>
      <c r="G16" s="633">
        <v>550</v>
      </c>
      <c r="H16" s="633">
        <v>370</v>
      </c>
      <c r="I16" s="634" t="s">
        <v>406</v>
      </c>
      <c r="J16" s="634" t="s">
        <v>406</v>
      </c>
      <c r="K16" s="634" t="s">
        <v>406</v>
      </c>
      <c r="L16" s="636">
        <v>106</v>
      </c>
      <c r="M16" s="570" t="s">
        <v>359</v>
      </c>
    </row>
    <row r="17" spans="1:13" ht="18.95" customHeight="1">
      <c r="A17" s="569" t="s">
        <v>217</v>
      </c>
      <c r="B17" s="633">
        <v>187</v>
      </c>
      <c r="C17" s="634" t="s">
        <v>406</v>
      </c>
      <c r="D17" s="634" t="s">
        <v>406</v>
      </c>
      <c r="E17" s="634" t="s">
        <v>406</v>
      </c>
      <c r="F17" s="579">
        <f t="shared" si="0"/>
        <v>307</v>
      </c>
      <c r="G17" s="633">
        <v>161</v>
      </c>
      <c r="H17" s="633">
        <v>146</v>
      </c>
      <c r="I17" s="634" t="s">
        <v>406</v>
      </c>
      <c r="J17" s="634" t="s">
        <v>406</v>
      </c>
      <c r="K17" s="634" t="s">
        <v>406</v>
      </c>
      <c r="L17" s="636">
        <v>121</v>
      </c>
      <c r="M17" s="570" t="s">
        <v>218</v>
      </c>
    </row>
    <row r="18" spans="1:13" s="118" customFormat="1" ht="18.95" customHeight="1">
      <c r="A18" s="569" t="s">
        <v>219</v>
      </c>
      <c r="B18" s="633">
        <v>92</v>
      </c>
      <c r="C18" s="634" t="s">
        <v>406</v>
      </c>
      <c r="D18" s="634" t="s">
        <v>406</v>
      </c>
      <c r="E18" s="634" t="s">
        <v>406</v>
      </c>
      <c r="F18" s="579">
        <f t="shared" si="0"/>
        <v>148</v>
      </c>
      <c r="G18" s="633">
        <v>75</v>
      </c>
      <c r="H18" s="633">
        <v>73</v>
      </c>
      <c r="I18" s="634" t="s">
        <v>406</v>
      </c>
      <c r="J18" s="634" t="s">
        <v>406</v>
      </c>
      <c r="K18" s="634" t="s">
        <v>406</v>
      </c>
      <c r="L18" s="636">
        <v>74</v>
      </c>
      <c r="M18" s="570" t="s">
        <v>220</v>
      </c>
    </row>
    <row r="19" spans="1:13" ht="18.95" customHeight="1">
      <c r="A19" s="569" t="s">
        <v>221</v>
      </c>
      <c r="B19" s="633">
        <v>147</v>
      </c>
      <c r="C19" s="634" t="s">
        <v>406</v>
      </c>
      <c r="D19" s="634" t="s">
        <v>406</v>
      </c>
      <c r="E19" s="634" t="s">
        <v>406</v>
      </c>
      <c r="F19" s="579">
        <f t="shared" si="0"/>
        <v>202</v>
      </c>
      <c r="G19" s="633">
        <v>132</v>
      </c>
      <c r="H19" s="633">
        <v>70</v>
      </c>
      <c r="I19" s="634" t="s">
        <v>406</v>
      </c>
      <c r="J19" s="634" t="s">
        <v>406</v>
      </c>
      <c r="K19" s="634" t="s">
        <v>406</v>
      </c>
      <c r="L19" s="636">
        <v>56</v>
      </c>
      <c r="M19" s="570" t="s">
        <v>222</v>
      </c>
    </row>
    <row r="20" spans="1:13" ht="18.95" customHeight="1">
      <c r="A20" s="569" t="s">
        <v>223</v>
      </c>
      <c r="B20" s="633">
        <v>44</v>
      </c>
      <c r="C20" s="634" t="s">
        <v>406</v>
      </c>
      <c r="D20" s="634" t="s">
        <v>406</v>
      </c>
      <c r="E20" s="634" t="s">
        <v>406</v>
      </c>
      <c r="F20" s="579">
        <f t="shared" si="0"/>
        <v>82</v>
      </c>
      <c r="G20" s="633">
        <v>45</v>
      </c>
      <c r="H20" s="633">
        <v>37</v>
      </c>
      <c r="I20" s="634" t="s">
        <v>406</v>
      </c>
      <c r="J20" s="634" t="s">
        <v>406</v>
      </c>
      <c r="K20" s="634" t="s">
        <v>406</v>
      </c>
      <c r="L20" s="636">
        <v>49</v>
      </c>
      <c r="M20" s="570" t="s">
        <v>360</v>
      </c>
    </row>
    <row r="21" spans="1:13" ht="18.95" customHeight="1">
      <c r="A21" s="569" t="s">
        <v>224</v>
      </c>
      <c r="B21" s="633">
        <v>90</v>
      </c>
      <c r="C21" s="634" t="s">
        <v>406</v>
      </c>
      <c r="D21" s="634" t="s">
        <v>406</v>
      </c>
      <c r="E21" s="634" t="s">
        <v>406</v>
      </c>
      <c r="F21" s="579">
        <f t="shared" si="0"/>
        <v>173</v>
      </c>
      <c r="G21" s="633">
        <v>88</v>
      </c>
      <c r="H21" s="633">
        <v>85</v>
      </c>
      <c r="I21" s="634" t="s">
        <v>406</v>
      </c>
      <c r="J21" s="634" t="s">
        <v>406</v>
      </c>
      <c r="K21" s="634" t="s">
        <v>406</v>
      </c>
      <c r="L21" s="636">
        <v>77</v>
      </c>
      <c r="M21" s="570" t="s">
        <v>225</v>
      </c>
    </row>
    <row r="22" spans="1:13" ht="18.95" customHeight="1">
      <c r="A22" s="569" t="s">
        <v>361</v>
      </c>
      <c r="B22" s="633">
        <v>51</v>
      </c>
      <c r="C22" s="651" t="s">
        <v>406</v>
      </c>
      <c r="D22" s="634" t="s">
        <v>406</v>
      </c>
      <c r="E22" s="634" t="s">
        <v>406</v>
      </c>
      <c r="F22" s="586">
        <f t="shared" si="0"/>
        <v>75</v>
      </c>
      <c r="G22" s="633">
        <v>41</v>
      </c>
      <c r="H22" s="633">
        <v>34</v>
      </c>
      <c r="I22" s="651" t="s">
        <v>406</v>
      </c>
      <c r="J22" s="634" t="s">
        <v>406</v>
      </c>
      <c r="K22" s="634" t="s">
        <v>406</v>
      </c>
      <c r="L22" s="636">
        <v>43</v>
      </c>
      <c r="M22" s="570" t="s">
        <v>362</v>
      </c>
    </row>
    <row r="23" spans="1:13" s="118" customFormat="1" ht="18.95" customHeight="1">
      <c r="A23" s="568" t="s">
        <v>363</v>
      </c>
      <c r="B23" s="606">
        <f>SUM(B24:B32)</f>
        <v>858</v>
      </c>
      <c r="C23" s="605">
        <f t="shared" si="1"/>
        <v>1433</v>
      </c>
      <c r="D23" s="606">
        <f t="shared" si="2"/>
        <v>724</v>
      </c>
      <c r="E23" s="606">
        <f t="shared" si="2"/>
        <v>709</v>
      </c>
      <c r="F23" s="589">
        <f t="shared" si="0"/>
        <v>1430</v>
      </c>
      <c r="G23" s="606">
        <f>SUM(G24:G32)</f>
        <v>723</v>
      </c>
      <c r="H23" s="606">
        <f>SUM(H24:H32)</f>
        <v>707</v>
      </c>
      <c r="I23" s="606">
        <f t="shared" si="3"/>
        <v>3</v>
      </c>
      <c r="J23" s="589">
        <v>1</v>
      </c>
      <c r="K23" s="589">
        <v>2</v>
      </c>
      <c r="L23" s="606">
        <f>SUM(L24:L32)</f>
        <v>623</v>
      </c>
      <c r="M23" s="568" t="s">
        <v>364</v>
      </c>
    </row>
    <row r="24" spans="1:13" ht="18.95" customHeight="1">
      <c r="A24" s="569" t="s">
        <v>191</v>
      </c>
      <c r="B24" s="633">
        <v>106</v>
      </c>
      <c r="C24" s="634" t="s">
        <v>406</v>
      </c>
      <c r="D24" s="634" t="s">
        <v>406</v>
      </c>
      <c r="E24" s="634" t="s">
        <v>406</v>
      </c>
      <c r="F24" s="579">
        <f t="shared" si="0"/>
        <v>189</v>
      </c>
      <c r="G24" s="633">
        <v>94</v>
      </c>
      <c r="H24" s="633">
        <v>95</v>
      </c>
      <c r="I24" s="634" t="s">
        <v>406</v>
      </c>
      <c r="J24" s="634" t="s">
        <v>406</v>
      </c>
      <c r="K24" s="634" t="s">
        <v>406</v>
      </c>
      <c r="L24" s="636">
        <v>77</v>
      </c>
      <c r="M24" s="570" t="s">
        <v>349</v>
      </c>
    </row>
    <row r="25" spans="1:13" ht="18.95" customHeight="1">
      <c r="A25" s="569" t="s">
        <v>192</v>
      </c>
      <c r="B25" s="633">
        <v>127</v>
      </c>
      <c r="C25" s="634" t="s">
        <v>406</v>
      </c>
      <c r="D25" s="634" t="s">
        <v>406</v>
      </c>
      <c r="E25" s="634" t="s">
        <v>406</v>
      </c>
      <c r="F25" s="579">
        <f t="shared" si="0"/>
        <v>208</v>
      </c>
      <c r="G25" s="633">
        <v>100</v>
      </c>
      <c r="H25" s="633">
        <v>108</v>
      </c>
      <c r="I25" s="634" t="s">
        <v>406</v>
      </c>
      <c r="J25" s="634" t="s">
        <v>406</v>
      </c>
      <c r="K25" s="634" t="s">
        <v>406</v>
      </c>
      <c r="L25" s="636">
        <v>100</v>
      </c>
      <c r="M25" s="570" t="s">
        <v>193</v>
      </c>
    </row>
    <row r="26" spans="1:13" ht="18.95" customHeight="1">
      <c r="A26" s="569" t="s">
        <v>194</v>
      </c>
      <c r="B26" s="633">
        <v>75</v>
      </c>
      <c r="C26" s="634" t="s">
        <v>406</v>
      </c>
      <c r="D26" s="634" t="s">
        <v>406</v>
      </c>
      <c r="E26" s="634" t="s">
        <v>406</v>
      </c>
      <c r="F26" s="579">
        <f t="shared" si="0"/>
        <v>135</v>
      </c>
      <c r="G26" s="633">
        <v>73</v>
      </c>
      <c r="H26" s="633">
        <v>62</v>
      </c>
      <c r="I26" s="634" t="s">
        <v>406</v>
      </c>
      <c r="J26" s="634" t="s">
        <v>406</v>
      </c>
      <c r="K26" s="634" t="s">
        <v>406</v>
      </c>
      <c r="L26" s="636">
        <v>61</v>
      </c>
      <c r="M26" s="570" t="s">
        <v>195</v>
      </c>
    </row>
    <row r="27" spans="1:13" ht="18.95" customHeight="1">
      <c r="A27" s="569" t="s">
        <v>365</v>
      </c>
      <c r="B27" s="633">
        <v>79</v>
      </c>
      <c r="C27" s="634" t="s">
        <v>406</v>
      </c>
      <c r="D27" s="634" t="s">
        <v>406</v>
      </c>
      <c r="E27" s="634" t="s">
        <v>406</v>
      </c>
      <c r="F27" s="579">
        <f t="shared" si="0"/>
        <v>128</v>
      </c>
      <c r="G27" s="633">
        <v>64</v>
      </c>
      <c r="H27" s="633">
        <v>64</v>
      </c>
      <c r="I27" s="634" t="s">
        <v>406</v>
      </c>
      <c r="J27" s="634" t="s">
        <v>406</v>
      </c>
      <c r="K27" s="634" t="s">
        <v>406</v>
      </c>
      <c r="L27" s="636">
        <v>62</v>
      </c>
      <c r="M27" s="570" t="s">
        <v>366</v>
      </c>
    </row>
    <row r="28" spans="1:13" ht="18.95" customHeight="1">
      <c r="A28" s="569" t="s">
        <v>367</v>
      </c>
      <c r="B28" s="633">
        <v>86</v>
      </c>
      <c r="C28" s="634" t="s">
        <v>406</v>
      </c>
      <c r="D28" s="634" t="s">
        <v>406</v>
      </c>
      <c r="E28" s="634" t="s">
        <v>406</v>
      </c>
      <c r="F28" s="579">
        <f t="shared" si="0"/>
        <v>144</v>
      </c>
      <c r="G28" s="633">
        <v>72</v>
      </c>
      <c r="H28" s="633">
        <v>72</v>
      </c>
      <c r="I28" s="634" t="s">
        <v>406</v>
      </c>
      <c r="J28" s="634" t="s">
        <v>406</v>
      </c>
      <c r="K28" s="634" t="s">
        <v>406</v>
      </c>
      <c r="L28" s="636">
        <v>59</v>
      </c>
      <c r="M28" s="570" t="s">
        <v>368</v>
      </c>
    </row>
    <row r="29" spans="1:13" ht="18.95" customHeight="1">
      <c r="A29" s="569" t="s">
        <v>369</v>
      </c>
      <c r="B29" s="633">
        <v>105</v>
      </c>
      <c r="C29" s="634" t="s">
        <v>406</v>
      </c>
      <c r="D29" s="634" t="s">
        <v>406</v>
      </c>
      <c r="E29" s="634" t="s">
        <v>406</v>
      </c>
      <c r="F29" s="579">
        <f t="shared" si="0"/>
        <v>196</v>
      </c>
      <c r="G29" s="633">
        <v>96</v>
      </c>
      <c r="H29" s="633">
        <v>100</v>
      </c>
      <c r="I29" s="634" t="s">
        <v>406</v>
      </c>
      <c r="J29" s="634" t="s">
        <v>406</v>
      </c>
      <c r="K29" s="634" t="s">
        <v>406</v>
      </c>
      <c r="L29" s="636">
        <v>75</v>
      </c>
      <c r="M29" s="570" t="s">
        <v>226</v>
      </c>
    </row>
    <row r="30" spans="1:13" ht="18.95" customHeight="1">
      <c r="A30" s="569" t="s">
        <v>370</v>
      </c>
      <c r="B30" s="633">
        <v>121</v>
      </c>
      <c r="C30" s="634" t="s">
        <v>406</v>
      </c>
      <c r="D30" s="634" t="s">
        <v>406</v>
      </c>
      <c r="E30" s="634" t="s">
        <v>406</v>
      </c>
      <c r="F30" s="579">
        <f t="shared" si="0"/>
        <v>179</v>
      </c>
      <c r="G30" s="633">
        <v>98</v>
      </c>
      <c r="H30" s="633">
        <v>81</v>
      </c>
      <c r="I30" s="634" t="s">
        <v>406</v>
      </c>
      <c r="J30" s="634" t="s">
        <v>406</v>
      </c>
      <c r="K30" s="634" t="s">
        <v>406</v>
      </c>
      <c r="L30" s="636">
        <v>76</v>
      </c>
      <c r="M30" s="570" t="s">
        <v>371</v>
      </c>
    </row>
    <row r="31" spans="1:13" ht="18.95" customHeight="1">
      <c r="A31" s="569" t="s">
        <v>372</v>
      </c>
      <c r="B31" s="633">
        <v>87</v>
      </c>
      <c r="C31" s="634" t="s">
        <v>406</v>
      </c>
      <c r="D31" s="634" t="s">
        <v>406</v>
      </c>
      <c r="E31" s="634" t="s">
        <v>406</v>
      </c>
      <c r="F31" s="579">
        <f t="shared" si="0"/>
        <v>136</v>
      </c>
      <c r="G31" s="633">
        <v>73</v>
      </c>
      <c r="H31" s="633">
        <v>63</v>
      </c>
      <c r="I31" s="634" t="s">
        <v>406</v>
      </c>
      <c r="J31" s="634" t="s">
        <v>406</v>
      </c>
      <c r="K31" s="634" t="s">
        <v>406</v>
      </c>
      <c r="L31" s="636">
        <v>59</v>
      </c>
      <c r="M31" s="570" t="s">
        <v>227</v>
      </c>
    </row>
    <row r="32" spans="1:13" ht="18.95" customHeight="1">
      <c r="A32" s="569" t="s">
        <v>373</v>
      </c>
      <c r="B32" s="633">
        <v>72</v>
      </c>
      <c r="C32" s="634" t="s">
        <v>406</v>
      </c>
      <c r="D32" s="651" t="s">
        <v>406</v>
      </c>
      <c r="E32" s="651" t="s">
        <v>406</v>
      </c>
      <c r="F32" s="586">
        <f t="shared" si="0"/>
        <v>115</v>
      </c>
      <c r="G32" s="633">
        <v>53</v>
      </c>
      <c r="H32" s="633">
        <v>62</v>
      </c>
      <c r="I32" s="634" t="s">
        <v>406</v>
      </c>
      <c r="J32" s="634" t="s">
        <v>406</v>
      </c>
      <c r="K32" s="634" t="s">
        <v>406</v>
      </c>
      <c r="L32" s="636">
        <v>54</v>
      </c>
      <c r="M32" s="570" t="s">
        <v>374</v>
      </c>
    </row>
    <row r="33" spans="1:15" s="118" customFormat="1" ht="18.95" customHeight="1">
      <c r="A33" s="568" t="s">
        <v>375</v>
      </c>
      <c r="B33" s="384">
        <f>SUM(B34:B35,'3.리별세대및인구(6)'!B8:B22)</f>
        <v>1275</v>
      </c>
      <c r="C33" s="589">
        <f t="shared" ref="C33" si="4">SUM(D33:E33)</f>
        <v>2213</v>
      </c>
      <c r="D33" s="607">
        <f>G33+J33</f>
        <v>1171</v>
      </c>
      <c r="E33" s="607">
        <f>H33+K33</f>
        <v>1042</v>
      </c>
      <c r="F33" s="607">
        <f>SUM(G33:H33)</f>
        <v>2198</v>
      </c>
      <c r="G33" s="384">
        <f>SUM(G34:G35,'3.리별세대및인구(6)'!G8:G22)</f>
        <v>1168</v>
      </c>
      <c r="H33" s="384">
        <f>SUM(H34:H35,'3.리별세대및인구(6)'!H8:H22)</f>
        <v>1030</v>
      </c>
      <c r="I33" s="608">
        <f t="shared" si="3"/>
        <v>15</v>
      </c>
      <c r="J33" s="384">
        <v>3</v>
      </c>
      <c r="K33" s="384">
        <v>12</v>
      </c>
      <c r="L33" s="384">
        <f>SUM(L34:L35,'3.리별세대및인구(6)'!L8:L22)</f>
        <v>993</v>
      </c>
      <c r="M33" s="568" t="s">
        <v>376</v>
      </c>
    </row>
    <row r="34" spans="1:15" ht="18.95" customHeight="1">
      <c r="A34" s="569" t="s">
        <v>228</v>
      </c>
      <c r="B34" s="633">
        <v>97</v>
      </c>
      <c r="C34" s="634" t="s">
        <v>406</v>
      </c>
      <c r="D34" s="634" t="s">
        <v>406</v>
      </c>
      <c r="E34" s="634" t="s">
        <v>406</v>
      </c>
      <c r="F34" s="579">
        <f t="shared" si="0"/>
        <v>171</v>
      </c>
      <c r="G34" s="633">
        <v>82</v>
      </c>
      <c r="H34" s="633">
        <v>89</v>
      </c>
      <c r="I34" s="634" t="s">
        <v>406</v>
      </c>
      <c r="J34" s="634" t="s">
        <v>406</v>
      </c>
      <c r="K34" s="634" t="s">
        <v>406</v>
      </c>
      <c r="L34" s="636">
        <v>81</v>
      </c>
      <c r="M34" s="570" t="s">
        <v>377</v>
      </c>
    </row>
    <row r="35" spans="1:15" ht="18.95" customHeight="1" thickBot="1">
      <c r="A35" s="571" t="s">
        <v>229</v>
      </c>
      <c r="B35" s="637">
        <v>94</v>
      </c>
      <c r="C35" s="638" t="s">
        <v>406</v>
      </c>
      <c r="D35" s="638" t="s">
        <v>406</v>
      </c>
      <c r="E35" s="638" t="s">
        <v>406</v>
      </c>
      <c r="F35" s="580">
        <f t="shared" si="0"/>
        <v>167</v>
      </c>
      <c r="G35" s="637">
        <v>83</v>
      </c>
      <c r="H35" s="637">
        <v>84</v>
      </c>
      <c r="I35" s="638" t="s">
        <v>406</v>
      </c>
      <c r="J35" s="638" t="s">
        <v>406</v>
      </c>
      <c r="K35" s="638" t="s">
        <v>406</v>
      </c>
      <c r="L35" s="639">
        <v>85</v>
      </c>
      <c r="M35" s="572" t="s">
        <v>230</v>
      </c>
    </row>
    <row r="36" spans="1:15" s="118" customFormat="1" ht="15" customHeight="1">
      <c r="A36" s="604" t="s">
        <v>541</v>
      </c>
      <c r="B36" s="140"/>
      <c r="C36" s="582"/>
      <c r="D36" s="582"/>
      <c r="E36" s="582"/>
      <c r="F36" s="583"/>
      <c r="G36" s="561"/>
      <c r="H36" s="561"/>
      <c r="I36" s="561"/>
      <c r="J36" s="140"/>
      <c r="K36" s="140"/>
      <c r="L36" s="806" t="s">
        <v>588</v>
      </c>
      <c r="M36" s="806"/>
      <c r="N36" s="141"/>
      <c r="O36" s="141"/>
    </row>
    <row r="37" spans="1:15" s="149" customFormat="1" ht="14.25" customHeight="1">
      <c r="A37" s="804"/>
      <c r="B37" s="804"/>
      <c r="C37" s="804"/>
      <c r="D37" s="804"/>
      <c r="E37" s="147"/>
      <c r="F37" s="147"/>
      <c r="G37" s="805"/>
      <c r="H37" s="805"/>
      <c r="I37" s="805"/>
      <c r="J37" s="805"/>
      <c r="K37" s="805"/>
      <c r="L37" s="805"/>
      <c r="M37" s="148"/>
    </row>
    <row r="38" spans="1:15" ht="11.25">
      <c r="A38" s="550"/>
      <c r="B38" s="136"/>
      <c r="C38" s="550"/>
      <c r="L38" s="621"/>
    </row>
    <row r="39" spans="1:15">
      <c r="A39" s="550"/>
      <c r="B39" s="136"/>
      <c r="C39" s="137"/>
      <c r="L39" s="138"/>
    </row>
    <row r="40" spans="1:15">
      <c r="A40" s="550"/>
      <c r="B40" s="136"/>
      <c r="C40" s="137"/>
      <c r="L40" s="138"/>
    </row>
    <row r="41" spans="1:15">
      <c r="A41" s="550"/>
      <c r="B41" s="136"/>
      <c r="C41" s="137"/>
      <c r="L41" s="138"/>
    </row>
    <row r="42" spans="1:15">
      <c r="A42" s="550"/>
      <c r="B42" s="136"/>
      <c r="C42" s="137"/>
      <c r="L42" s="138"/>
    </row>
  </sheetData>
  <mergeCells count="18">
    <mergeCell ref="A2:F2"/>
    <mergeCell ref="G2:M2"/>
    <mergeCell ref="A3:F3"/>
    <mergeCell ref="A5:A7"/>
    <mergeCell ref="B5:B7"/>
    <mergeCell ref="C5:F5"/>
    <mergeCell ref="G5:K5"/>
    <mergeCell ref="L5:L7"/>
    <mergeCell ref="M5:M7"/>
    <mergeCell ref="C6:C7"/>
    <mergeCell ref="A37:D37"/>
    <mergeCell ref="G37:L37"/>
    <mergeCell ref="D6:E6"/>
    <mergeCell ref="F6:F7"/>
    <mergeCell ref="G6:H6"/>
    <mergeCell ref="I6:I7"/>
    <mergeCell ref="J6:K6"/>
    <mergeCell ref="L36:M36"/>
  </mergeCells>
  <phoneticPr fontId="26" type="noConversion"/>
  <printOptions gridLinesSet="0"/>
  <pageMargins left="0.78740157480314965" right="0.78740157480314965" top="1.7716535433070868" bottom="0.78740157480314965" header="0" footer="0"/>
  <pageSetup paperSize="9" scale="88" pageOrder="overThenDown" orientation="portrait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65360B-50C3-48C9-8E05-9B95E255706F}">
  <dimension ref="A1:DX42"/>
  <sheetViews>
    <sheetView showGridLines="0" view="pageBreakPreview" zoomScaleSheetLayoutView="100" workbookViewId="0"/>
  </sheetViews>
  <sheetFormatPr defaultColWidth="9" defaultRowHeight="14.25"/>
  <cols>
    <col min="1" max="1" width="15.375" style="125" customWidth="1"/>
    <col min="2" max="2" width="15.75" style="128" customWidth="1"/>
    <col min="3" max="3" width="16.75" style="129" customWidth="1"/>
    <col min="4" max="5" width="12.5" style="550" customWidth="1"/>
    <col min="6" max="6" width="17.625" style="550" customWidth="1"/>
    <col min="7" max="8" width="12" style="550" bestFit="1" customWidth="1"/>
    <col min="9" max="9" width="13.625" style="550" customWidth="1"/>
    <col min="10" max="11" width="10" style="550" customWidth="1"/>
    <col min="12" max="12" width="13.75" style="130" customWidth="1"/>
    <col min="13" max="13" width="19.625" style="550" customWidth="1"/>
    <col min="14" max="16384" width="9" style="550"/>
  </cols>
  <sheetData>
    <row r="1" spans="1:13" s="146" customFormat="1" ht="18" customHeight="1">
      <c r="A1" s="95"/>
      <c r="B1" s="550"/>
      <c r="C1" s="550"/>
      <c r="D1" s="550"/>
      <c r="E1" s="550"/>
      <c r="F1" s="60"/>
      <c r="G1" s="620"/>
      <c r="H1" s="620"/>
      <c r="I1" s="620"/>
      <c r="J1" s="620"/>
      <c r="K1" s="620"/>
      <c r="L1" s="620"/>
      <c r="M1" s="126"/>
    </row>
    <row r="2" spans="1:13" s="135" customFormat="1" ht="18" customHeight="1">
      <c r="A2" s="772" t="s">
        <v>313</v>
      </c>
      <c r="B2" s="772"/>
      <c r="C2" s="772"/>
      <c r="D2" s="772"/>
      <c r="E2" s="772"/>
      <c r="F2" s="772"/>
      <c r="G2" s="773" t="s">
        <v>552</v>
      </c>
      <c r="H2" s="773"/>
      <c r="I2" s="773"/>
      <c r="J2" s="773"/>
      <c r="K2" s="773"/>
      <c r="L2" s="773"/>
      <c r="M2" s="774"/>
    </row>
    <row r="3" spans="1:13" s="124" customFormat="1" ht="18" customHeight="1">
      <c r="A3" s="775"/>
      <c r="B3" s="775"/>
      <c r="C3" s="775"/>
      <c r="D3" s="775"/>
      <c r="E3" s="775"/>
      <c r="F3" s="775"/>
      <c r="G3" s="561"/>
      <c r="H3" s="561"/>
      <c r="I3" s="561"/>
      <c r="J3" s="561"/>
      <c r="K3" s="561"/>
      <c r="L3" s="561"/>
      <c r="M3" s="561"/>
    </row>
    <row r="4" spans="1:13" ht="18" customHeight="1" thickBot="1">
      <c r="A4" s="557" t="s">
        <v>66</v>
      </c>
      <c r="B4" s="640"/>
      <c r="C4" s="641"/>
      <c r="D4" s="641"/>
      <c r="E4" s="641"/>
      <c r="F4" s="641"/>
      <c r="G4" s="641"/>
      <c r="H4" s="641"/>
      <c r="I4" s="641"/>
      <c r="J4" s="641"/>
      <c r="K4" s="641"/>
      <c r="L4" s="564"/>
      <c r="M4" s="642" t="s">
        <v>4</v>
      </c>
    </row>
    <row r="5" spans="1:13" ht="19.5" customHeight="1">
      <c r="A5" s="776" t="s">
        <v>666</v>
      </c>
      <c r="B5" s="779" t="s">
        <v>584</v>
      </c>
      <c r="C5" s="782" t="s">
        <v>532</v>
      </c>
      <c r="D5" s="783"/>
      <c r="E5" s="783"/>
      <c r="F5" s="783"/>
      <c r="G5" s="783" t="s">
        <v>532</v>
      </c>
      <c r="H5" s="783"/>
      <c r="I5" s="783"/>
      <c r="J5" s="783"/>
      <c r="K5" s="801"/>
      <c r="L5" s="786" t="s">
        <v>596</v>
      </c>
      <c r="M5" s="789" t="s">
        <v>667</v>
      </c>
    </row>
    <row r="6" spans="1:13" ht="19.5" customHeight="1">
      <c r="A6" s="777"/>
      <c r="B6" s="780"/>
      <c r="C6" s="792" t="s">
        <v>585</v>
      </c>
      <c r="D6" s="794" t="s">
        <v>265</v>
      </c>
      <c r="E6" s="795"/>
      <c r="F6" s="792" t="s">
        <v>310</v>
      </c>
      <c r="G6" s="794" t="s">
        <v>265</v>
      </c>
      <c r="H6" s="795"/>
      <c r="I6" s="792" t="s">
        <v>311</v>
      </c>
      <c r="J6" s="794" t="s">
        <v>265</v>
      </c>
      <c r="K6" s="795"/>
      <c r="L6" s="787"/>
      <c r="M6" s="790"/>
    </row>
    <row r="7" spans="1:13" ht="24.75" customHeight="1">
      <c r="A7" s="778"/>
      <c r="B7" s="781"/>
      <c r="C7" s="793"/>
      <c r="D7" s="565" t="s">
        <v>67</v>
      </c>
      <c r="E7" s="565" t="s">
        <v>68</v>
      </c>
      <c r="F7" s="796"/>
      <c r="G7" s="566" t="s">
        <v>67</v>
      </c>
      <c r="H7" s="565" t="s">
        <v>68</v>
      </c>
      <c r="I7" s="796"/>
      <c r="J7" s="565" t="s">
        <v>67</v>
      </c>
      <c r="K7" s="565" t="s">
        <v>68</v>
      </c>
      <c r="L7" s="788"/>
      <c r="M7" s="791"/>
    </row>
    <row r="8" spans="1:13" ht="18.95" customHeight="1">
      <c r="A8" s="569" t="s">
        <v>231</v>
      </c>
      <c r="B8" s="633">
        <v>35</v>
      </c>
      <c r="C8" s="634" t="s">
        <v>406</v>
      </c>
      <c r="D8" s="634" t="s">
        <v>406</v>
      </c>
      <c r="E8" s="634" t="s">
        <v>406</v>
      </c>
      <c r="F8" s="579">
        <f t="shared" ref="F8:F22" si="0">SUM(G8:H8)</f>
        <v>57</v>
      </c>
      <c r="G8" s="633">
        <v>32</v>
      </c>
      <c r="H8" s="633">
        <v>25</v>
      </c>
      <c r="I8" s="634" t="s">
        <v>406</v>
      </c>
      <c r="J8" s="634" t="s">
        <v>406</v>
      </c>
      <c r="K8" s="634" t="s">
        <v>406</v>
      </c>
      <c r="L8" s="636">
        <v>25</v>
      </c>
      <c r="M8" s="570" t="s">
        <v>378</v>
      </c>
    </row>
    <row r="9" spans="1:13" ht="18.95" customHeight="1">
      <c r="A9" s="569" t="s">
        <v>232</v>
      </c>
      <c r="B9" s="633">
        <v>35</v>
      </c>
      <c r="C9" s="634" t="s">
        <v>406</v>
      </c>
      <c r="D9" s="634" t="s">
        <v>406</v>
      </c>
      <c r="E9" s="634" t="s">
        <v>406</v>
      </c>
      <c r="F9" s="579">
        <f t="shared" si="0"/>
        <v>62</v>
      </c>
      <c r="G9" s="633">
        <v>26</v>
      </c>
      <c r="H9" s="633">
        <v>36</v>
      </c>
      <c r="I9" s="634" t="s">
        <v>406</v>
      </c>
      <c r="J9" s="634" t="s">
        <v>406</v>
      </c>
      <c r="K9" s="634" t="s">
        <v>406</v>
      </c>
      <c r="L9" s="636">
        <v>27</v>
      </c>
      <c r="M9" s="570" t="s">
        <v>233</v>
      </c>
    </row>
    <row r="10" spans="1:13" ht="18.95" customHeight="1">
      <c r="A10" s="569" t="s">
        <v>234</v>
      </c>
      <c r="B10" s="633">
        <v>57</v>
      </c>
      <c r="C10" s="634" t="s">
        <v>406</v>
      </c>
      <c r="D10" s="634" t="s">
        <v>406</v>
      </c>
      <c r="E10" s="634" t="s">
        <v>406</v>
      </c>
      <c r="F10" s="579">
        <f t="shared" si="0"/>
        <v>93</v>
      </c>
      <c r="G10" s="633">
        <v>45</v>
      </c>
      <c r="H10" s="633">
        <v>48</v>
      </c>
      <c r="I10" s="634" t="s">
        <v>406</v>
      </c>
      <c r="J10" s="634" t="s">
        <v>406</v>
      </c>
      <c r="K10" s="634" t="s">
        <v>406</v>
      </c>
      <c r="L10" s="636">
        <v>38</v>
      </c>
      <c r="M10" s="570" t="s">
        <v>379</v>
      </c>
    </row>
    <row r="11" spans="1:13" ht="18.95" customHeight="1">
      <c r="A11" s="569" t="s">
        <v>235</v>
      </c>
      <c r="B11" s="633">
        <v>98</v>
      </c>
      <c r="C11" s="634" t="s">
        <v>406</v>
      </c>
      <c r="D11" s="634" t="s">
        <v>406</v>
      </c>
      <c r="E11" s="634" t="s">
        <v>406</v>
      </c>
      <c r="F11" s="579">
        <f t="shared" si="0"/>
        <v>160</v>
      </c>
      <c r="G11" s="633">
        <v>89</v>
      </c>
      <c r="H11" s="633">
        <v>71</v>
      </c>
      <c r="I11" s="634" t="s">
        <v>406</v>
      </c>
      <c r="J11" s="634" t="s">
        <v>406</v>
      </c>
      <c r="K11" s="634" t="s">
        <v>406</v>
      </c>
      <c r="L11" s="636">
        <v>85</v>
      </c>
      <c r="M11" s="570" t="s">
        <v>236</v>
      </c>
    </row>
    <row r="12" spans="1:13" ht="18.95" customHeight="1">
      <c r="A12" s="569" t="s">
        <v>237</v>
      </c>
      <c r="B12" s="633">
        <v>75</v>
      </c>
      <c r="C12" s="634" t="s">
        <v>406</v>
      </c>
      <c r="D12" s="634" t="s">
        <v>406</v>
      </c>
      <c r="E12" s="634" t="s">
        <v>406</v>
      </c>
      <c r="F12" s="579">
        <f t="shared" si="0"/>
        <v>125</v>
      </c>
      <c r="G12" s="633">
        <v>58</v>
      </c>
      <c r="H12" s="633">
        <v>67</v>
      </c>
      <c r="I12" s="634" t="s">
        <v>406</v>
      </c>
      <c r="J12" s="634" t="s">
        <v>406</v>
      </c>
      <c r="K12" s="634" t="s">
        <v>406</v>
      </c>
      <c r="L12" s="636">
        <v>64</v>
      </c>
      <c r="M12" s="570" t="s">
        <v>380</v>
      </c>
    </row>
    <row r="13" spans="1:13" ht="18.95" customHeight="1">
      <c r="A13" s="569" t="s">
        <v>238</v>
      </c>
      <c r="B13" s="633">
        <v>88</v>
      </c>
      <c r="C13" s="634" t="s">
        <v>406</v>
      </c>
      <c r="D13" s="634" t="s">
        <v>406</v>
      </c>
      <c r="E13" s="634" t="s">
        <v>406</v>
      </c>
      <c r="F13" s="579">
        <f t="shared" si="0"/>
        <v>150</v>
      </c>
      <c r="G13" s="633">
        <v>77</v>
      </c>
      <c r="H13" s="633">
        <v>73</v>
      </c>
      <c r="I13" s="634" t="s">
        <v>406</v>
      </c>
      <c r="J13" s="634" t="s">
        <v>406</v>
      </c>
      <c r="K13" s="634" t="s">
        <v>406</v>
      </c>
      <c r="L13" s="636">
        <v>77</v>
      </c>
      <c r="M13" s="570" t="s">
        <v>239</v>
      </c>
    </row>
    <row r="14" spans="1:13" ht="18.95" customHeight="1">
      <c r="A14" s="569" t="s">
        <v>240</v>
      </c>
      <c r="B14" s="633">
        <v>65</v>
      </c>
      <c r="C14" s="634" t="s">
        <v>406</v>
      </c>
      <c r="D14" s="634" t="s">
        <v>406</v>
      </c>
      <c r="E14" s="634" t="s">
        <v>406</v>
      </c>
      <c r="F14" s="579">
        <f t="shared" si="0"/>
        <v>113</v>
      </c>
      <c r="G14" s="633">
        <v>63</v>
      </c>
      <c r="H14" s="633">
        <v>50</v>
      </c>
      <c r="I14" s="634" t="s">
        <v>406</v>
      </c>
      <c r="J14" s="634" t="s">
        <v>406</v>
      </c>
      <c r="K14" s="634" t="s">
        <v>406</v>
      </c>
      <c r="L14" s="636">
        <v>53</v>
      </c>
      <c r="M14" s="570" t="s">
        <v>381</v>
      </c>
    </row>
    <row r="15" spans="1:13" ht="18.95" customHeight="1">
      <c r="A15" s="569" t="s">
        <v>241</v>
      </c>
      <c r="B15" s="633">
        <v>87</v>
      </c>
      <c r="C15" s="634" t="s">
        <v>406</v>
      </c>
      <c r="D15" s="634" t="s">
        <v>406</v>
      </c>
      <c r="E15" s="634" t="s">
        <v>406</v>
      </c>
      <c r="F15" s="579">
        <f t="shared" si="0"/>
        <v>150</v>
      </c>
      <c r="G15" s="633">
        <v>78</v>
      </c>
      <c r="H15" s="633">
        <v>72</v>
      </c>
      <c r="I15" s="634" t="s">
        <v>406</v>
      </c>
      <c r="J15" s="634" t="s">
        <v>406</v>
      </c>
      <c r="K15" s="634" t="s">
        <v>406</v>
      </c>
      <c r="L15" s="636">
        <v>85</v>
      </c>
      <c r="M15" s="570" t="s">
        <v>242</v>
      </c>
    </row>
    <row r="16" spans="1:13" ht="18.95" customHeight="1">
      <c r="A16" s="569" t="s">
        <v>243</v>
      </c>
      <c r="B16" s="633">
        <v>75</v>
      </c>
      <c r="C16" s="634" t="s">
        <v>406</v>
      </c>
      <c r="D16" s="634" t="s">
        <v>406</v>
      </c>
      <c r="E16" s="634" t="s">
        <v>406</v>
      </c>
      <c r="F16" s="579">
        <f t="shared" si="0"/>
        <v>130</v>
      </c>
      <c r="G16" s="633">
        <v>69</v>
      </c>
      <c r="H16" s="633">
        <v>61</v>
      </c>
      <c r="I16" s="634" t="s">
        <v>406</v>
      </c>
      <c r="J16" s="634" t="s">
        <v>406</v>
      </c>
      <c r="K16" s="634" t="s">
        <v>406</v>
      </c>
      <c r="L16" s="636">
        <v>51</v>
      </c>
      <c r="M16" s="570" t="s">
        <v>657</v>
      </c>
    </row>
    <row r="17" spans="1:13" ht="18.95" customHeight="1">
      <c r="A17" s="569" t="s">
        <v>382</v>
      </c>
      <c r="B17" s="633">
        <v>79</v>
      </c>
      <c r="C17" s="634" t="s">
        <v>406</v>
      </c>
      <c r="D17" s="634" t="s">
        <v>406</v>
      </c>
      <c r="E17" s="634" t="s">
        <v>406</v>
      </c>
      <c r="F17" s="579">
        <f t="shared" si="0"/>
        <v>126</v>
      </c>
      <c r="G17" s="633">
        <v>72</v>
      </c>
      <c r="H17" s="633">
        <v>54</v>
      </c>
      <c r="I17" s="634" t="s">
        <v>406</v>
      </c>
      <c r="J17" s="634" t="s">
        <v>406</v>
      </c>
      <c r="K17" s="634" t="s">
        <v>406</v>
      </c>
      <c r="L17" s="636">
        <v>72</v>
      </c>
      <c r="M17" s="570" t="s">
        <v>658</v>
      </c>
    </row>
    <row r="18" spans="1:13" ht="18.95" customHeight="1">
      <c r="A18" s="569" t="s">
        <v>244</v>
      </c>
      <c r="B18" s="633">
        <v>77</v>
      </c>
      <c r="C18" s="634" t="s">
        <v>406</v>
      </c>
      <c r="D18" s="634" t="s">
        <v>406</v>
      </c>
      <c r="E18" s="634" t="s">
        <v>406</v>
      </c>
      <c r="F18" s="579">
        <f t="shared" si="0"/>
        <v>144</v>
      </c>
      <c r="G18" s="633">
        <v>78</v>
      </c>
      <c r="H18" s="633">
        <v>66</v>
      </c>
      <c r="I18" s="634" t="s">
        <v>406</v>
      </c>
      <c r="J18" s="634" t="s">
        <v>406</v>
      </c>
      <c r="K18" s="634" t="s">
        <v>406</v>
      </c>
      <c r="L18" s="636">
        <v>50</v>
      </c>
      <c r="M18" s="570" t="s">
        <v>383</v>
      </c>
    </row>
    <row r="19" spans="1:13" ht="18.95" customHeight="1">
      <c r="A19" s="569" t="s">
        <v>245</v>
      </c>
      <c r="B19" s="633">
        <v>51</v>
      </c>
      <c r="C19" s="634" t="s">
        <v>406</v>
      </c>
      <c r="D19" s="634" t="s">
        <v>406</v>
      </c>
      <c r="E19" s="634" t="s">
        <v>406</v>
      </c>
      <c r="F19" s="579">
        <f t="shared" si="0"/>
        <v>86</v>
      </c>
      <c r="G19" s="633">
        <v>52</v>
      </c>
      <c r="H19" s="633">
        <v>34</v>
      </c>
      <c r="I19" s="634" t="s">
        <v>406</v>
      </c>
      <c r="J19" s="634" t="s">
        <v>406</v>
      </c>
      <c r="K19" s="634" t="s">
        <v>406</v>
      </c>
      <c r="L19" s="636">
        <v>39</v>
      </c>
      <c r="M19" s="570" t="s">
        <v>246</v>
      </c>
    </row>
    <row r="20" spans="1:13" s="118" customFormat="1" ht="18.95" customHeight="1">
      <c r="A20" s="569" t="s">
        <v>384</v>
      </c>
      <c r="B20" s="633">
        <v>86</v>
      </c>
      <c r="C20" s="634" t="s">
        <v>406</v>
      </c>
      <c r="D20" s="634" t="s">
        <v>406</v>
      </c>
      <c r="E20" s="634" t="s">
        <v>406</v>
      </c>
      <c r="F20" s="579">
        <f t="shared" si="0"/>
        <v>131</v>
      </c>
      <c r="G20" s="633">
        <v>71</v>
      </c>
      <c r="H20" s="633">
        <v>60</v>
      </c>
      <c r="I20" s="634" t="s">
        <v>406</v>
      </c>
      <c r="J20" s="634" t="s">
        <v>406</v>
      </c>
      <c r="K20" s="634" t="s">
        <v>406</v>
      </c>
      <c r="L20" s="636">
        <v>55</v>
      </c>
      <c r="M20" s="570" t="s">
        <v>385</v>
      </c>
    </row>
    <row r="21" spans="1:13" ht="18.95" customHeight="1">
      <c r="A21" s="569" t="s">
        <v>247</v>
      </c>
      <c r="B21" s="633">
        <v>88</v>
      </c>
      <c r="C21" s="634" t="s">
        <v>406</v>
      </c>
      <c r="D21" s="634" t="s">
        <v>406</v>
      </c>
      <c r="E21" s="634" t="s">
        <v>406</v>
      </c>
      <c r="F21" s="579">
        <f t="shared" si="0"/>
        <v>155</v>
      </c>
      <c r="G21" s="633">
        <v>87</v>
      </c>
      <c r="H21" s="633">
        <v>68</v>
      </c>
      <c r="I21" s="634" t="s">
        <v>406</v>
      </c>
      <c r="J21" s="634" t="s">
        <v>406</v>
      </c>
      <c r="K21" s="634" t="s">
        <v>406</v>
      </c>
      <c r="L21" s="636">
        <v>50</v>
      </c>
      <c r="M21" s="570" t="s">
        <v>386</v>
      </c>
    </row>
    <row r="22" spans="1:13" ht="18.95" customHeight="1">
      <c r="A22" s="569" t="s">
        <v>248</v>
      </c>
      <c r="B22" s="633">
        <v>88</v>
      </c>
      <c r="C22" s="634" t="s">
        <v>406</v>
      </c>
      <c r="D22" s="634" t="s">
        <v>406</v>
      </c>
      <c r="E22" s="634" t="s">
        <v>406</v>
      </c>
      <c r="F22" s="579">
        <f t="shared" si="0"/>
        <v>178</v>
      </c>
      <c r="G22" s="633">
        <v>106</v>
      </c>
      <c r="H22" s="633">
        <v>72</v>
      </c>
      <c r="I22" s="634" t="s">
        <v>406</v>
      </c>
      <c r="J22" s="634" t="s">
        <v>406</v>
      </c>
      <c r="K22" s="634" t="s">
        <v>406</v>
      </c>
      <c r="L22" s="648">
        <v>56</v>
      </c>
      <c r="M22" s="570" t="s">
        <v>249</v>
      </c>
    </row>
    <row r="23" spans="1:13" s="118" customFormat="1" ht="18.95" customHeight="1">
      <c r="A23" s="568" t="s">
        <v>387</v>
      </c>
      <c r="B23" s="384">
        <f>SUM(B24:B35)</f>
        <v>1012</v>
      </c>
      <c r="C23" s="384">
        <f t="shared" ref="C23" si="1">SUM(D23:E23)</f>
        <v>1698</v>
      </c>
      <c r="D23" s="384">
        <f t="shared" ref="D23:E23" si="2">SUM(G23,J23)</f>
        <v>870</v>
      </c>
      <c r="E23" s="384">
        <f t="shared" si="2"/>
        <v>828</v>
      </c>
      <c r="F23" s="384">
        <f t="shared" ref="F23" si="3">SUM(G23:H23)</f>
        <v>1676</v>
      </c>
      <c r="G23" s="384">
        <f>SUM(G24:G35)</f>
        <v>858</v>
      </c>
      <c r="H23" s="384">
        <f>SUM(H24:H35)</f>
        <v>818</v>
      </c>
      <c r="I23" s="384">
        <f t="shared" ref="I23" si="4">SUM(J23:K23)</f>
        <v>22</v>
      </c>
      <c r="J23" s="589">
        <v>12</v>
      </c>
      <c r="K23" s="589">
        <v>10</v>
      </c>
      <c r="L23" s="589">
        <f t="shared" ref="L23" si="5">SUM(L24:L35)</f>
        <v>920</v>
      </c>
      <c r="M23" s="568" t="s">
        <v>388</v>
      </c>
    </row>
    <row r="24" spans="1:13" ht="18.95" customHeight="1">
      <c r="A24" s="569" t="s">
        <v>250</v>
      </c>
      <c r="B24" s="644">
        <v>143</v>
      </c>
      <c r="C24" s="634" t="s">
        <v>406</v>
      </c>
      <c r="D24" s="634" t="s">
        <v>406</v>
      </c>
      <c r="E24" s="634" t="s">
        <v>406</v>
      </c>
      <c r="F24" s="579">
        <f t="shared" ref="F24:F35" si="6">SUM(G24:H24)</f>
        <v>235</v>
      </c>
      <c r="G24" s="633">
        <v>121</v>
      </c>
      <c r="H24" s="633">
        <v>114</v>
      </c>
      <c r="I24" s="634" t="s">
        <v>406</v>
      </c>
      <c r="J24" s="634" t="s">
        <v>406</v>
      </c>
      <c r="K24" s="634" t="s">
        <v>406</v>
      </c>
      <c r="L24" s="636">
        <v>135</v>
      </c>
      <c r="M24" s="570" t="s">
        <v>389</v>
      </c>
    </row>
    <row r="25" spans="1:13" ht="18.95" customHeight="1">
      <c r="A25" s="569" t="s">
        <v>251</v>
      </c>
      <c r="B25" s="633">
        <v>74</v>
      </c>
      <c r="C25" s="634" t="s">
        <v>406</v>
      </c>
      <c r="D25" s="634" t="s">
        <v>406</v>
      </c>
      <c r="E25" s="634" t="s">
        <v>406</v>
      </c>
      <c r="F25" s="579">
        <f t="shared" si="6"/>
        <v>125</v>
      </c>
      <c r="G25" s="633">
        <v>70</v>
      </c>
      <c r="H25" s="633">
        <v>55</v>
      </c>
      <c r="I25" s="634" t="s">
        <v>406</v>
      </c>
      <c r="J25" s="634" t="s">
        <v>406</v>
      </c>
      <c r="K25" s="634" t="s">
        <v>406</v>
      </c>
      <c r="L25" s="636">
        <v>68</v>
      </c>
      <c r="M25" s="570" t="s">
        <v>252</v>
      </c>
    </row>
    <row r="26" spans="1:13" ht="18.95" customHeight="1">
      <c r="A26" s="569" t="s">
        <v>253</v>
      </c>
      <c r="B26" s="633">
        <v>72</v>
      </c>
      <c r="C26" s="634" t="s">
        <v>406</v>
      </c>
      <c r="D26" s="634" t="s">
        <v>406</v>
      </c>
      <c r="E26" s="634" t="s">
        <v>406</v>
      </c>
      <c r="F26" s="579">
        <f t="shared" si="6"/>
        <v>114</v>
      </c>
      <c r="G26" s="633">
        <v>57</v>
      </c>
      <c r="H26" s="633">
        <v>57</v>
      </c>
      <c r="I26" s="634" t="s">
        <v>406</v>
      </c>
      <c r="J26" s="634" t="s">
        <v>406</v>
      </c>
      <c r="K26" s="634" t="s">
        <v>406</v>
      </c>
      <c r="L26" s="636">
        <v>60</v>
      </c>
      <c r="M26" s="570" t="s">
        <v>254</v>
      </c>
    </row>
    <row r="27" spans="1:13" ht="18.95" customHeight="1">
      <c r="A27" s="569" t="s">
        <v>255</v>
      </c>
      <c r="B27" s="633">
        <v>60</v>
      </c>
      <c r="C27" s="634" t="s">
        <v>406</v>
      </c>
      <c r="D27" s="634" t="s">
        <v>406</v>
      </c>
      <c r="E27" s="634" t="s">
        <v>406</v>
      </c>
      <c r="F27" s="579">
        <f t="shared" si="6"/>
        <v>96</v>
      </c>
      <c r="G27" s="633">
        <v>43</v>
      </c>
      <c r="H27" s="633">
        <v>53</v>
      </c>
      <c r="I27" s="634" t="s">
        <v>406</v>
      </c>
      <c r="J27" s="634" t="s">
        <v>406</v>
      </c>
      <c r="K27" s="634" t="s">
        <v>406</v>
      </c>
      <c r="L27" s="636">
        <v>67</v>
      </c>
      <c r="M27" s="570" t="s">
        <v>390</v>
      </c>
    </row>
    <row r="28" spans="1:13" ht="18.95" customHeight="1">
      <c r="A28" s="569" t="s">
        <v>256</v>
      </c>
      <c r="B28" s="633">
        <v>93</v>
      </c>
      <c r="C28" s="634" t="s">
        <v>406</v>
      </c>
      <c r="D28" s="634" t="s">
        <v>406</v>
      </c>
      <c r="E28" s="634" t="s">
        <v>406</v>
      </c>
      <c r="F28" s="579">
        <f t="shared" si="6"/>
        <v>153</v>
      </c>
      <c r="G28" s="633">
        <v>76</v>
      </c>
      <c r="H28" s="633">
        <v>77</v>
      </c>
      <c r="I28" s="634" t="s">
        <v>406</v>
      </c>
      <c r="J28" s="634" t="s">
        <v>406</v>
      </c>
      <c r="K28" s="634" t="s">
        <v>406</v>
      </c>
      <c r="L28" s="636">
        <v>74</v>
      </c>
      <c r="M28" s="570" t="s">
        <v>257</v>
      </c>
    </row>
    <row r="29" spans="1:13" ht="18.95" customHeight="1">
      <c r="A29" s="569" t="s">
        <v>391</v>
      </c>
      <c r="B29" s="633">
        <v>107</v>
      </c>
      <c r="C29" s="634" t="s">
        <v>406</v>
      </c>
      <c r="D29" s="634" t="s">
        <v>406</v>
      </c>
      <c r="E29" s="634" t="s">
        <v>406</v>
      </c>
      <c r="F29" s="579">
        <f t="shared" si="6"/>
        <v>181</v>
      </c>
      <c r="G29" s="633">
        <v>95</v>
      </c>
      <c r="H29" s="633">
        <v>86</v>
      </c>
      <c r="I29" s="634" t="s">
        <v>406</v>
      </c>
      <c r="J29" s="634" t="s">
        <v>406</v>
      </c>
      <c r="K29" s="634" t="s">
        <v>406</v>
      </c>
      <c r="L29" s="636">
        <v>99</v>
      </c>
      <c r="M29" s="570" t="s">
        <v>392</v>
      </c>
    </row>
    <row r="30" spans="1:13" ht="18.95" customHeight="1">
      <c r="A30" s="569" t="s">
        <v>393</v>
      </c>
      <c r="B30" s="633">
        <v>85</v>
      </c>
      <c r="C30" s="634" t="s">
        <v>406</v>
      </c>
      <c r="D30" s="634" t="s">
        <v>406</v>
      </c>
      <c r="E30" s="634" t="s">
        <v>406</v>
      </c>
      <c r="F30" s="579">
        <f t="shared" si="6"/>
        <v>145</v>
      </c>
      <c r="G30" s="633">
        <v>76</v>
      </c>
      <c r="H30" s="633">
        <v>69</v>
      </c>
      <c r="I30" s="634" t="s">
        <v>406</v>
      </c>
      <c r="J30" s="634" t="s">
        <v>406</v>
      </c>
      <c r="K30" s="634" t="s">
        <v>406</v>
      </c>
      <c r="L30" s="636">
        <v>77</v>
      </c>
      <c r="M30" s="570" t="s">
        <v>394</v>
      </c>
    </row>
    <row r="31" spans="1:13" ht="18.95" customHeight="1">
      <c r="A31" s="569" t="s">
        <v>395</v>
      </c>
      <c r="B31" s="633">
        <v>75</v>
      </c>
      <c r="C31" s="634" t="s">
        <v>406</v>
      </c>
      <c r="D31" s="634" t="s">
        <v>406</v>
      </c>
      <c r="E31" s="634" t="s">
        <v>406</v>
      </c>
      <c r="F31" s="579">
        <f t="shared" si="6"/>
        <v>123</v>
      </c>
      <c r="G31" s="633">
        <v>70</v>
      </c>
      <c r="H31" s="633">
        <v>53</v>
      </c>
      <c r="I31" s="634" t="s">
        <v>406</v>
      </c>
      <c r="J31" s="634" t="s">
        <v>406</v>
      </c>
      <c r="K31" s="634" t="s">
        <v>406</v>
      </c>
      <c r="L31" s="636">
        <v>56</v>
      </c>
      <c r="M31" s="570" t="s">
        <v>258</v>
      </c>
    </row>
    <row r="32" spans="1:13" ht="18.95" customHeight="1">
      <c r="A32" s="569" t="s">
        <v>396</v>
      </c>
      <c r="B32" s="633">
        <v>59</v>
      </c>
      <c r="C32" s="634" t="s">
        <v>406</v>
      </c>
      <c r="D32" s="634" t="s">
        <v>406</v>
      </c>
      <c r="E32" s="634" t="s">
        <v>406</v>
      </c>
      <c r="F32" s="579">
        <f t="shared" si="6"/>
        <v>100</v>
      </c>
      <c r="G32" s="633">
        <v>44</v>
      </c>
      <c r="H32" s="633">
        <v>56</v>
      </c>
      <c r="I32" s="634" t="s">
        <v>406</v>
      </c>
      <c r="J32" s="634" t="s">
        <v>406</v>
      </c>
      <c r="K32" s="634" t="s">
        <v>406</v>
      </c>
      <c r="L32" s="636">
        <v>65</v>
      </c>
      <c r="M32" s="570" t="s">
        <v>397</v>
      </c>
    </row>
    <row r="33" spans="1:128" ht="18.95" customHeight="1">
      <c r="A33" s="569" t="s">
        <v>398</v>
      </c>
      <c r="B33" s="633">
        <v>79</v>
      </c>
      <c r="C33" s="634" t="s">
        <v>406</v>
      </c>
      <c r="D33" s="634" t="s">
        <v>406</v>
      </c>
      <c r="E33" s="634" t="s">
        <v>406</v>
      </c>
      <c r="F33" s="579">
        <f t="shared" si="6"/>
        <v>127</v>
      </c>
      <c r="G33" s="633">
        <v>65</v>
      </c>
      <c r="H33" s="633">
        <v>62</v>
      </c>
      <c r="I33" s="634" t="s">
        <v>406</v>
      </c>
      <c r="J33" s="634" t="s">
        <v>406</v>
      </c>
      <c r="K33" s="634" t="s">
        <v>406</v>
      </c>
      <c r="L33" s="636">
        <v>72</v>
      </c>
      <c r="M33" s="570" t="s">
        <v>399</v>
      </c>
    </row>
    <row r="34" spans="1:128" ht="18.95" customHeight="1">
      <c r="A34" s="569" t="s">
        <v>400</v>
      </c>
      <c r="B34" s="633">
        <v>87</v>
      </c>
      <c r="C34" s="634" t="s">
        <v>406</v>
      </c>
      <c r="D34" s="634" t="s">
        <v>406</v>
      </c>
      <c r="E34" s="634" t="s">
        <v>406</v>
      </c>
      <c r="F34" s="579">
        <f t="shared" si="6"/>
        <v>138</v>
      </c>
      <c r="G34" s="633">
        <v>74</v>
      </c>
      <c r="H34" s="633">
        <v>64</v>
      </c>
      <c r="I34" s="634" t="s">
        <v>406</v>
      </c>
      <c r="J34" s="634" t="s">
        <v>406</v>
      </c>
      <c r="K34" s="634" t="s">
        <v>406</v>
      </c>
      <c r="L34" s="636">
        <v>72</v>
      </c>
      <c r="M34" s="570" t="s">
        <v>401</v>
      </c>
    </row>
    <row r="35" spans="1:128" s="271" customFormat="1" ht="18.95" customHeight="1" thickBot="1">
      <c r="A35" s="571" t="s">
        <v>402</v>
      </c>
      <c r="B35" s="637">
        <v>78</v>
      </c>
      <c r="C35" s="638" t="s">
        <v>406</v>
      </c>
      <c r="D35" s="638" t="s">
        <v>406</v>
      </c>
      <c r="E35" s="638" t="s">
        <v>406</v>
      </c>
      <c r="F35" s="580">
        <f t="shared" si="6"/>
        <v>139</v>
      </c>
      <c r="G35" s="637">
        <v>67</v>
      </c>
      <c r="H35" s="637">
        <v>72</v>
      </c>
      <c r="I35" s="638" t="s">
        <v>406</v>
      </c>
      <c r="J35" s="638" t="s">
        <v>406</v>
      </c>
      <c r="K35" s="638" t="s">
        <v>406</v>
      </c>
      <c r="L35" s="639">
        <v>75</v>
      </c>
      <c r="M35" s="572" t="s">
        <v>403</v>
      </c>
      <c r="N35" s="550"/>
      <c r="O35" s="550"/>
      <c r="P35" s="550"/>
      <c r="Q35" s="550"/>
      <c r="R35" s="550"/>
      <c r="S35" s="550"/>
      <c r="T35" s="550"/>
      <c r="U35" s="550"/>
      <c r="V35" s="550"/>
      <c r="W35" s="550"/>
      <c r="X35" s="550"/>
      <c r="Y35" s="550"/>
      <c r="Z35" s="550"/>
      <c r="AA35" s="550"/>
      <c r="AB35" s="550"/>
      <c r="AC35" s="550"/>
      <c r="AD35" s="550"/>
      <c r="AE35" s="550"/>
      <c r="AF35" s="550"/>
      <c r="AG35" s="550"/>
      <c r="AH35" s="550"/>
      <c r="AI35" s="550"/>
      <c r="AJ35" s="550"/>
      <c r="AK35" s="550"/>
      <c r="AL35" s="550"/>
      <c r="AM35" s="550"/>
      <c r="AN35" s="550"/>
      <c r="AO35" s="550"/>
      <c r="AP35" s="550"/>
      <c r="AQ35" s="550"/>
      <c r="AR35" s="550"/>
      <c r="AS35" s="550"/>
      <c r="AT35" s="550"/>
      <c r="AU35" s="550"/>
      <c r="AV35" s="550"/>
      <c r="AW35" s="550"/>
      <c r="AX35" s="550"/>
      <c r="AY35" s="550"/>
      <c r="AZ35" s="550"/>
      <c r="BA35" s="550"/>
      <c r="BB35" s="550"/>
      <c r="BC35" s="550"/>
      <c r="BD35" s="550"/>
      <c r="BE35" s="550"/>
      <c r="BF35" s="550"/>
      <c r="BG35" s="550"/>
      <c r="BH35" s="550"/>
      <c r="BI35" s="550"/>
      <c r="BJ35" s="550"/>
      <c r="BK35" s="550"/>
      <c r="BL35" s="550"/>
      <c r="BM35" s="550"/>
      <c r="BN35" s="550"/>
      <c r="BO35" s="550"/>
      <c r="BP35" s="550"/>
      <c r="BQ35" s="550"/>
      <c r="BR35" s="550"/>
      <c r="BS35" s="550"/>
      <c r="BT35" s="550"/>
      <c r="BU35" s="550"/>
      <c r="BV35" s="550"/>
      <c r="BW35" s="550"/>
      <c r="BX35" s="550"/>
      <c r="BY35" s="550"/>
      <c r="BZ35" s="550"/>
      <c r="CA35" s="550"/>
      <c r="CB35" s="550"/>
      <c r="CC35" s="550"/>
      <c r="CD35" s="550"/>
      <c r="CE35" s="550"/>
      <c r="CF35" s="550"/>
      <c r="CG35" s="550"/>
      <c r="CH35" s="550"/>
      <c r="CI35" s="550"/>
      <c r="CJ35" s="550"/>
      <c r="CK35" s="550"/>
      <c r="CL35" s="550"/>
      <c r="CM35" s="550"/>
      <c r="CN35" s="550"/>
      <c r="CO35" s="550"/>
      <c r="CP35" s="550"/>
      <c r="CQ35" s="550"/>
      <c r="CR35" s="550"/>
      <c r="CS35" s="550"/>
      <c r="CT35" s="550"/>
      <c r="CU35" s="550"/>
      <c r="CV35" s="550"/>
      <c r="CW35" s="550"/>
      <c r="CX35" s="550"/>
      <c r="CY35" s="550"/>
      <c r="CZ35" s="550"/>
      <c r="DA35" s="550"/>
      <c r="DB35" s="550"/>
      <c r="DC35" s="550"/>
      <c r="DD35" s="550"/>
      <c r="DE35" s="550"/>
      <c r="DF35" s="550"/>
      <c r="DG35" s="550"/>
      <c r="DH35" s="550"/>
      <c r="DI35" s="550"/>
      <c r="DJ35" s="550"/>
      <c r="DK35" s="550"/>
      <c r="DL35" s="550"/>
      <c r="DM35" s="550"/>
      <c r="DN35" s="550"/>
      <c r="DO35" s="550"/>
      <c r="DP35" s="550"/>
      <c r="DQ35" s="550"/>
      <c r="DR35" s="550"/>
      <c r="DS35" s="550"/>
      <c r="DT35" s="550"/>
      <c r="DU35" s="550"/>
      <c r="DV35" s="550"/>
      <c r="DW35" s="550"/>
      <c r="DX35" s="550"/>
    </row>
    <row r="36" spans="1:128" s="118" customFormat="1" ht="15" customHeight="1">
      <c r="A36" s="604" t="s">
        <v>541</v>
      </c>
      <c r="B36" s="140"/>
      <c r="C36" s="582"/>
      <c r="D36" s="582"/>
      <c r="E36" s="582"/>
      <c r="F36" s="583"/>
      <c r="G36" s="561"/>
      <c r="H36" s="561"/>
      <c r="I36" s="561"/>
      <c r="J36" s="140"/>
      <c r="K36" s="140"/>
      <c r="L36" s="806" t="s">
        <v>588</v>
      </c>
      <c r="M36" s="806"/>
      <c r="N36" s="141"/>
      <c r="O36" s="141"/>
    </row>
    <row r="37" spans="1:128" s="149" customFormat="1" ht="14.25" customHeight="1">
      <c r="A37" s="804"/>
      <c r="B37" s="804"/>
      <c r="C37" s="804"/>
      <c r="D37" s="804"/>
      <c r="E37" s="147"/>
      <c r="F37" s="147"/>
      <c r="G37" s="805"/>
      <c r="H37" s="805"/>
      <c r="I37" s="805"/>
      <c r="J37" s="805"/>
      <c r="K37" s="805"/>
      <c r="L37" s="805"/>
      <c r="M37" s="148"/>
    </row>
    <row r="38" spans="1:128" ht="11.25">
      <c r="A38" s="550"/>
      <c r="B38" s="136"/>
      <c r="C38" s="550"/>
      <c r="L38" s="621"/>
    </row>
    <row r="39" spans="1:128">
      <c r="A39" s="550"/>
      <c r="B39" s="136"/>
      <c r="C39" s="137"/>
      <c r="L39" s="138"/>
    </row>
    <row r="40" spans="1:128">
      <c r="A40" s="550"/>
      <c r="B40" s="136"/>
      <c r="C40" s="137"/>
      <c r="L40" s="138"/>
    </row>
    <row r="41" spans="1:128">
      <c r="A41" s="550"/>
      <c r="B41" s="136"/>
      <c r="C41" s="137"/>
      <c r="L41" s="138"/>
    </row>
    <row r="42" spans="1:128">
      <c r="A42" s="550"/>
      <c r="B42" s="136"/>
      <c r="C42" s="137"/>
      <c r="L42" s="138"/>
    </row>
  </sheetData>
  <mergeCells count="18">
    <mergeCell ref="A2:F2"/>
    <mergeCell ref="G2:M2"/>
    <mergeCell ref="A3:F3"/>
    <mergeCell ref="A5:A7"/>
    <mergeCell ref="B5:B7"/>
    <mergeCell ref="C5:F5"/>
    <mergeCell ref="G5:K5"/>
    <mergeCell ref="L5:L7"/>
    <mergeCell ref="M5:M7"/>
    <mergeCell ref="C6:C7"/>
    <mergeCell ref="A37:D37"/>
    <mergeCell ref="G37:L37"/>
    <mergeCell ref="D6:E6"/>
    <mergeCell ref="F6:F7"/>
    <mergeCell ref="G6:H6"/>
    <mergeCell ref="I6:I7"/>
    <mergeCell ref="J6:K6"/>
    <mergeCell ref="L36:M36"/>
  </mergeCells>
  <phoneticPr fontId="26" type="noConversion"/>
  <printOptions gridLinesSet="0"/>
  <pageMargins left="0.78740157480314965" right="0.78740157480314965" top="1.7716535433070868" bottom="0.78740157480314965" header="0" footer="0"/>
  <pageSetup paperSize="9" scale="88" pageOrder="overThenDown" orientation="portrait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4"/>
  <dimension ref="A1:Z86"/>
  <sheetViews>
    <sheetView showGridLines="0" view="pageBreakPreview" zoomScaleSheetLayoutView="100" workbookViewId="0"/>
  </sheetViews>
  <sheetFormatPr defaultColWidth="9" defaultRowHeight="11.25"/>
  <cols>
    <col min="1" max="1" width="4.875" style="264" customWidth="1"/>
    <col min="2" max="2" width="8" style="265" customWidth="1"/>
    <col min="3" max="3" width="8.125" style="266" customWidth="1"/>
    <col min="4" max="4" width="9.375" style="266" customWidth="1"/>
    <col min="5" max="5" width="8.125" style="266" customWidth="1"/>
    <col min="6" max="6" width="9.375" style="266" customWidth="1"/>
    <col min="7" max="7" width="8.125" style="267" customWidth="1"/>
    <col min="8" max="8" width="9.375" style="266" customWidth="1"/>
    <col min="9" max="9" width="8.125" style="269" customWidth="1"/>
    <col min="10" max="10" width="9.375" style="266" customWidth="1"/>
    <col min="11" max="11" width="8.125" style="269" customWidth="1"/>
    <col min="12" max="12" width="9.375" style="266" customWidth="1"/>
    <col min="13" max="13" width="8.125" style="268" customWidth="1"/>
    <col min="14" max="14" width="9.5" style="268" customWidth="1"/>
    <col min="15" max="15" width="8.125" style="268" customWidth="1"/>
    <col min="16" max="16" width="9.5" style="268" customWidth="1"/>
    <col min="17" max="17" width="8.125" style="267" customWidth="1"/>
    <col min="18" max="18" width="9.5" style="268" customWidth="1"/>
    <col min="19" max="19" width="8.125" style="269" customWidth="1"/>
    <col min="20" max="20" width="9.5" style="268" customWidth="1"/>
    <col min="21" max="21" width="8.125" style="269" customWidth="1"/>
    <col min="22" max="22" width="9.5" style="268" customWidth="1"/>
    <col min="23" max="23" width="5.125" style="268" customWidth="1"/>
    <col min="24" max="24" width="7.75" style="268" customWidth="1"/>
    <col min="25" max="25" width="7.5" style="268" customWidth="1"/>
    <col min="26" max="16384" width="9" style="268"/>
  </cols>
  <sheetData>
    <row r="1" spans="1:26" s="233" customFormat="1" ht="18" customHeight="1">
      <c r="A1" s="234"/>
      <c r="B1" s="235"/>
      <c r="C1" s="236"/>
      <c r="D1" s="236"/>
      <c r="E1" s="236"/>
      <c r="F1" s="236"/>
      <c r="G1" s="237"/>
      <c r="H1" s="236"/>
      <c r="I1" s="237"/>
      <c r="J1" s="236"/>
      <c r="K1" s="237"/>
      <c r="L1" s="236"/>
      <c r="M1" s="238"/>
      <c r="N1" s="238"/>
      <c r="O1" s="238"/>
      <c r="P1" s="238"/>
      <c r="Q1" s="239"/>
      <c r="R1" s="238"/>
      <c r="S1" s="237"/>
      <c r="T1" s="238"/>
      <c r="U1" s="237"/>
      <c r="V1" s="238"/>
      <c r="X1" s="236"/>
      <c r="Y1" s="240"/>
    </row>
    <row r="2" spans="1:26" s="284" customFormat="1" ht="18" customHeight="1">
      <c r="A2" s="747" t="s">
        <v>522</v>
      </c>
      <c r="B2" s="747"/>
      <c r="C2" s="747"/>
      <c r="D2" s="747"/>
      <c r="E2" s="747"/>
      <c r="F2" s="747"/>
      <c r="G2" s="747"/>
      <c r="H2" s="747"/>
      <c r="I2" s="747"/>
      <c r="J2" s="747"/>
      <c r="K2" s="747"/>
      <c r="L2" s="747"/>
      <c r="M2" s="747"/>
      <c r="N2" s="747"/>
      <c r="O2" s="747"/>
      <c r="P2" s="747"/>
      <c r="Q2" s="747"/>
      <c r="R2" s="747"/>
      <c r="S2" s="747"/>
      <c r="T2" s="747"/>
      <c r="U2" s="747"/>
      <c r="V2" s="747"/>
      <c r="W2" s="747"/>
      <c r="X2" s="747"/>
      <c r="Y2" s="326"/>
      <c r="Z2" s="326"/>
    </row>
    <row r="3" spans="1:26" s="326" customFormat="1" ht="18" customHeight="1">
      <c r="C3" s="241"/>
      <c r="D3" s="241"/>
      <c r="G3" s="242"/>
      <c r="I3" s="609"/>
      <c r="J3" s="241"/>
      <c r="K3" s="312"/>
      <c r="M3" s="842"/>
      <c r="N3" s="842"/>
      <c r="O3" s="842"/>
      <c r="P3" s="842"/>
      <c r="Q3" s="842"/>
      <c r="R3" s="842"/>
      <c r="S3" s="842"/>
      <c r="T3" s="842"/>
      <c r="U3" s="842"/>
      <c r="V3" s="842"/>
      <c r="W3" s="842"/>
      <c r="X3" s="842"/>
      <c r="Y3" s="842"/>
      <c r="Z3" s="842"/>
    </row>
    <row r="4" spans="1:26" s="327" customFormat="1" ht="18" customHeight="1" thickBot="1">
      <c r="A4" s="282" t="s">
        <v>0</v>
      </c>
      <c r="C4" s="243"/>
      <c r="D4" s="243"/>
      <c r="E4" s="243"/>
      <c r="F4" s="243"/>
      <c r="G4" s="244"/>
      <c r="H4" s="243"/>
      <c r="I4" s="262"/>
      <c r="J4" s="243"/>
      <c r="K4" s="262"/>
      <c r="L4" s="243"/>
      <c r="M4" s="232"/>
      <c r="N4" s="232"/>
      <c r="O4" s="65"/>
      <c r="P4" s="65"/>
      <c r="Q4" s="66"/>
      <c r="R4" s="65"/>
      <c r="S4" s="67"/>
      <c r="T4" s="65"/>
      <c r="U4" s="67"/>
      <c r="V4" s="65"/>
      <c r="W4" s="65"/>
      <c r="X4" s="68" t="s">
        <v>599</v>
      </c>
      <c r="Y4" s="69"/>
    </row>
    <row r="5" spans="1:26" s="327" customFormat="1" ht="35.25" customHeight="1">
      <c r="A5" s="723" t="s">
        <v>498</v>
      </c>
      <c r="B5" s="818"/>
      <c r="C5" s="823">
        <v>2018</v>
      </c>
      <c r="D5" s="824"/>
      <c r="E5" s="823">
        <v>2019</v>
      </c>
      <c r="F5" s="824"/>
      <c r="G5" s="823">
        <v>2020</v>
      </c>
      <c r="H5" s="824"/>
      <c r="I5" s="823">
        <v>2021</v>
      </c>
      <c r="J5" s="830"/>
      <c r="K5" s="810">
        <v>2022</v>
      </c>
      <c r="L5" s="811"/>
      <c r="M5" s="823">
        <v>2018</v>
      </c>
      <c r="N5" s="824"/>
      <c r="O5" s="823">
        <v>2019</v>
      </c>
      <c r="P5" s="824"/>
      <c r="Q5" s="823">
        <v>2020</v>
      </c>
      <c r="R5" s="830"/>
      <c r="S5" s="823">
        <v>2021</v>
      </c>
      <c r="T5" s="830"/>
      <c r="U5" s="810">
        <v>2022</v>
      </c>
      <c r="V5" s="811"/>
      <c r="W5" s="758" t="s">
        <v>499</v>
      </c>
      <c r="X5" s="723"/>
    </row>
    <row r="6" spans="1:26" s="327" customFormat="1" ht="23.25" customHeight="1">
      <c r="A6" s="819"/>
      <c r="B6" s="807"/>
      <c r="C6" s="825" t="s">
        <v>593</v>
      </c>
      <c r="D6" s="815" t="s">
        <v>1</v>
      </c>
      <c r="E6" s="812" t="s">
        <v>593</v>
      </c>
      <c r="F6" s="815" t="s">
        <v>1</v>
      </c>
      <c r="G6" s="831" t="s">
        <v>593</v>
      </c>
      <c r="H6" s="834" t="s">
        <v>1</v>
      </c>
      <c r="I6" s="831" t="s">
        <v>593</v>
      </c>
      <c r="J6" s="834" t="s">
        <v>1</v>
      </c>
      <c r="K6" s="831" t="s">
        <v>593</v>
      </c>
      <c r="L6" s="834" t="s">
        <v>1</v>
      </c>
      <c r="M6" s="825" t="s">
        <v>593</v>
      </c>
      <c r="N6" s="815" t="s">
        <v>1</v>
      </c>
      <c r="O6" s="812" t="s">
        <v>593</v>
      </c>
      <c r="P6" s="815" t="s">
        <v>1</v>
      </c>
      <c r="Q6" s="812" t="s">
        <v>593</v>
      </c>
      <c r="R6" s="815" t="s">
        <v>1</v>
      </c>
      <c r="S6" s="812" t="s">
        <v>593</v>
      </c>
      <c r="T6" s="815" t="s">
        <v>1</v>
      </c>
      <c r="U6" s="812" t="s">
        <v>593</v>
      </c>
      <c r="V6" s="815" t="s">
        <v>1</v>
      </c>
      <c r="W6" s="724"/>
      <c r="X6" s="725"/>
    </row>
    <row r="7" spans="1:26" s="327" customFormat="1" ht="25.5" customHeight="1">
      <c r="A7" s="819"/>
      <c r="B7" s="807"/>
      <c r="C7" s="826"/>
      <c r="D7" s="816"/>
      <c r="E7" s="813"/>
      <c r="F7" s="816"/>
      <c r="G7" s="832"/>
      <c r="H7" s="834"/>
      <c r="I7" s="832"/>
      <c r="J7" s="834"/>
      <c r="K7" s="832"/>
      <c r="L7" s="834"/>
      <c r="M7" s="826"/>
      <c r="N7" s="816"/>
      <c r="O7" s="813"/>
      <c r="P7" s="816"/>
      <c r="Q7" s="813"/>
      <c r="R7" s="816"/>
      <c r="S7" s="813"/>
      <c r="T7" s="816"/>
      <c r="U7" s="813"/>
      <c r="V7" s="816"/>
      <c r="W7" s="724"/>
      <c r="X7" s="725"/>
    </row>
    <row r="8" spans="1:26" s="327" customFormat="1" ht="6" customHeight="1">
      <c r="A8" s="820"/>
      <c r="B8" s="821"/>
      <c r="C8" s="827"/>
      <c r="D8" s="828"/>
      <c r="E8" s="829"/>
      <c r="F8" s="828"/>
      <c r="G8" s="833"/>
      <c r="H8" s="835"/>
      <c r="I8" s="833"/>
      <c r="J8" s="835"/>
      <c r="K8" s="833"/>
      <c r="L8" s="835"/>
      <c r="M8" s="827"/>
      <c r="N8" s="828"/>
      <c r="O8" s="829"/>
      <c r="P8" s="828"/>
      <c r="Q8" s="814"/>
      <c r="R8" s="817"/>
      <c r="S8" s="814"/>
      <c r="T8" s="817"/>
      <c r="U8" s="814"/>
      <c r="V8" s="817"/>
      <c r="W8" s="727"/>
      <c r="X8" s="764"/>
    </row>
    <row r="9" spans="1:26" s="327" customFormat="1" ht="20.25" customHeight="1">
      <c r="A9" s="822" t="s">
        <v>8</v>
      </c>
      <c r="B9" s="538" t="s">
        <v>9</v>
      </c>
      <c r="C9" s="70">
        <v>32843</v>
      </c>
      <c r="D9" s="245">
        <v>100</v>
      </c>
      <c r="E9" s="71">
        <v>32150</v>
      </c>
      <c r="F9" s="245">
        <v>100</v>
      </c>
      <c r="G9" s="71">
        <v>31494</v>
      </c>
      <c r="H9" s="245">
        <v>99.999999999999986</v>
      </c>
      <c r="I9" s="610">
        <v>30762</v>
      </c>
      <c r="J9" s="611">
        <v>99.999999999999986</v>
      </c>
      <c r="K9" s="386">
        <f t="shared" ref="K9:L11" si="0">SUM(K12,K15,K18,K21,K24,K27,K30,K33,U9,U12,U15,U18,U21,U24,U27,U30,U33,U36)</f>
        <v>30139</v>
      </c>
      <c r="L9" s="387">
        <f t="shared" si="0"/>
        <v>100</v>
      </c>
      <c r="M9" s="70">
        <v>1540</v>
      </c>
      <c r="N9" s="246">
        <v>4.6889748195962611</v>
      </c>
      <c r="O9" s="72">
        <v>1453</v>
      </c>
      <c r="P9" s="246">
        <v>4.5194401244167963</v>
      </c>
      <c r="Q9" s="416">
        <v>1339</v>
      </c>
      <c r="R9" s="246">
        <v>4.2516034800279421</v>
      </c>
      <c r="S9" s="618">
        <v>1293</v>
      </c>
      <c r="T9" s="246">
        <v>4.2032377608738054</v>
      </c>
      <c r="U9" s="487">
        <f>SUM(U10:U11)</f>
        <v>1204</v>
      </c>
      <c r="V9" s="393">
        <f>(U9/$K$9)*100</f>
        <v>3.9948239822157339</v>
      </c>
      <c r="W9" s="837" t="s">
        <v>429</v>
      </c>
      <c r="X9" s="542" t="s">
        <v>9</v>
      </c>
    </row>
    <row r="10" spans="1:26" s="327" customFormat="1" ht="20.25" customHeight="1">
      <c r="A10" s="807"/>
      <c r="B10" s="539" t="s">
        <v>10</v>
      </c>
      <c r="C10" s="73">
        <v>16409</v>
      </c>
      <c r="D10" s="255">
        <v>49.961940139451329</v>
      </c>
      <c r="E10" s="74">
        <v>16146</v>
      </c>
      <c r="F10" s="247">
        <v>50.220839813374802</v>
      </c>
      <c r="G10" s="74">
        <v>15853</v>
      </c>
      <c r="H10" s="247">
        <v>50.336572045468976</v>
      </c>
      <c r="I10" s="612">
        <v>15551</v>
      </c>
      <c r="J10" s="611">
        <v>50.552629868018983</v>
      </c>
      <c r="K10" s="388">
        <f t="shared" si="0"/>
        <v>15295</v>
      </c>
      <c r="L10" s="387">
        <f t="shared" si="0"/>
        <v>50.748200006635926</v>
      </c>
      <c r="M10" s="75">
        <v>893</v>
      </c>
      <c r="N10" s="246">
        <v>2.7189964375970526</v>
      </c>
      <c r="O10" s="72">
        <v>855</v>
      </c>
      <c r="P10" s="246">
        <v>2.6594090202177294</v>
      </c>
      <c r="Q10" s="417">
        <v>781</v>
      </c>
      <c r="R10" s="246">
        <v>2.4798374293516225</v>
      </c>
      <c r="S10" s="73">
        <v>719</v>
      </c>
      <c r="T10" s="246">
        <v>2.3372992653273519</v>
      </c>
      <c r="U10" s="471">
        <v>671</v>
      </c>
      <c r="V10" s="393">
        <f>(U10/$K$9)*100</f>
        <v>2.2263512392581042</v>
      </c>
      <c r="W10" s="720"/>
      <c r="X10" s="543" t="s">
        <v>10</v>
      </c>
    </row>
    <row r="11" spans="1:26" s="327" customFormat="1" ht="22.5" customHeight="1">
      <c r="A11" s="808"/>
      <c r="B11" s="539" t="s">
        <v>11</v>
      </c>
      <c r="C11" s="76">
        <v>16434</v>
      </c>
      <c r="D11" s="378">
        <v>50.038059860548664</v>
      </c>
      <c r="E11" s="77">
        <v>16004</v>
      </c>
      <c r="F11" s="248">
        <v>49.779160186625184</v>
      </c>
      <c r="G11" s="77">
        <v>15641</v>
      </c>
      <c r="H11" s="248">
        <v>49.663427954531016</v>
      </c>
      <c r="I11" s="613">
        <v>15211</v>
      </c>
      <c r="J11" s="614">
        <v>49.44737013198101</v>
      </c>
      <c r="K11" s="389">
        <f t="shared" si="0"/>
        <v>14844</v>
      </c>
      <c r="L11" s="390">
        <f t="shared" si="0"/>
        <v>49.251799993364074</v>
      </c>
      <c r="M11" s="78">
        <v>647</v>
      </c>
      <c r="N11" s="249">
        <v>1.9699783819992083</v>
      </c>
      <c r="O11" s="79">
        <v>598</v>
      </c>
      <c r="P11" s="249">
        <v>1.8600311041990669</v>
      </c>
      <c r="Q11" s="418">
        <v>558</v>
      </c>
      <c r="R11" s="249">
        <v>1.7717660506763193</v>
      </c>
      <c r="S11" s="76">
        <v>574</v>
      </c>
      <c r="T11" s="249">
        <v>1.8659384955464535</v>
      </c>
      <c r="U11" s="654">
        <v>533</v>
      </c>
      <c r="V11" s="394">
        <f t="shared" ref="V11:V38" si="1">(U11/$K$9)*100</f>
        <v>1.7684727429576295</v>
      </c>
      <c r="W11" s="836"/>
      <c r="X11" s="543" t="s">
        <v>11</v>
      </c>
    </row>
    <row r="12" spans="1:26" s="327" customFormat="1" ht="20.25" customHeight="1">
      <c r="A12" s="761" t="s">
        <v>15</v>
      </c>
      <c r="B12" s="540" t="s">
        <v>9</v>
      </c>
      <c r="C12" s="73">
        <v>841</v>
      </c>
      <c r="D12" s="247">
        <v>2.5606674177145816</v>
      </c>
      <c r="E12" s="74">
        <v>732</v>
      </c>
      <c r="F12" s="247">
        <v>2.276827371695179</v>
      </c>
      <c r="G12" s="74">
        <v>625</v>
      </c>
      <c r="H12" s="247">
        <v>1.9845049850765226</v>
      </c>
      <c r="I12" s="73">
        <v>530</v>
      </c>
      <c r="J12" s="611">
        <v>1.7229048826474223</v>
      </c>
      <c r="K12" s="471">
        <f>SUM(K13:K14)</f>
        <v>445</v>
      </c>
      <c r="L12" s="387">
        <f>(K12/$K$9)*100</f>
        <v>1.4764922525631241</v>
      </c>
      <c r="M12" s="73">
        <v>2066</v>
      </c>
      <c r="N12" s="246">
        <v>6.2905337514843342</v>
      </c>
      <c r="O12" s="72">
        <v>1962</v>
      </c>
      <c r="P12" s="246">
        <v>6.1026438569206842</v>
      </c>
      <c r="Q12" s="417">
        <v>1892</v>
      </c>
      <c r="R12" s="246">
        <v>6.0074934908236486</v>
      </c>
      <c r="S12" s="619">
        <v>1731</v>
      </c>
      <c r="T12" s="246">
        <v>5.6270723620050713</v>
      </c>
      <c r="U12" s="488">
        <f>SUM(U13:U14)</f>
        <v>1658</v>
      </c>
      <c r="V12" s="393">
        <f t="shared" si="1"/>
        <v>5.5011778758419325</v>
      </c>
      <c r="W12" s="740" t="s">
        <v>430</v>
      </c>
      <c r="X12" s="542" t="s">
        <v>9</v>
      </c>
    </row>
    <row r="13" spans="1:26" s="327" customFormat="1" ht="20.25" customHeight="1">
      <c r="A13" s="807"/>
      <c r="B13" s="539" t="s">
        <v>10</v>
      </c>
      <c r="C13" s="73">
        <v>453</v>
      </c>
      <c r="D13" s="247">
        <v>1.3792893462838351</v>
      </c>
      <c r="E13" s="74">
        <v>395</v>
      </c>
      <c r="F13" s="247">
        <v>1.228615863141524</v>
      </c>
      <c r="G13" s="74">
        <v>309</v>
      </c>
      <c r="H13" s="247">
        <v>0.98113926462183276</v>
      </c>
      <c r="I13" s="73">
        <v>261</v>
      </c>
      <c r="J13" s="611">
        <v>0.84844938560561733</v>
      </c>
      <c r="K13" s="471">
        <v>225</v>
      </c>
      <c r="L13" s="387">
        <f t="shared" ref="L13:L35" si="2">(K13/$K$9)*100</f>
        <v>0.7465410265768605</v>
      </c>
      <c r="M13" s="75">
        <v>1185</v>
      </c>
      <c r="N13" s="246">
        <v>3.6080747800140061</v>
      </c>
      <c r="O13" s="72">
        <v>1133</v>
      </c>
      <c r="P13" s="246">
        <v>3.5241057542768273</v>
      </c>
      <c r="Q13" s="417">
        <v>1111</v>
      </c>
      <c r="R13" s="246">
        <v>3.5276560614720265</v>
      </c>
      <c r="S13" s="73">
        <v>1034</v>
      </c>
      <c r="T13" s="246">
        <v>3.3612899031272345</v>
      </c>
      <c r="U13" s="471">
        <v>962</v>
      </c>
      <c r="V13" s="393">
        <f t="shared" si="1"/>
        <v>3.1918776336308436</v>
      </c>
      <c r="W13" s="720"/>
      <c r="X13" s="543" t="s">
        <v>10</v>
      </c>
    </row>
    <row r="14" spans="1:26" s="327" customFormat="1" ht="22.5" customHeight="1">
      <c r="A14" s="808"/>
      <c r="B14" s="541" t="s">
        <v>11</v>
      </c>
      <c r="C14" s="76">
        <v>388</v>
      </c>
      <c r="D14" s="248">
        <v>1.1813780714307462</v>
      </c>
      <c r="E14" s="77">
        <v>337</v>
      </c>
      <c r="F14" s="248">
        <v>1.0482115085536547</v>
      </c>
      <c r="G14" s="77">
        <v>316</v>
      </c>
      <c r="H14" s="248">
        <v>1.0033657204546897</v>
      </c>
      <c r="I14" s="76">
        <v>269</v>
      </c>
      <c r="J14" s="251">
        <v>0.87445549704180481</v>
      </c>
      <c r="K14" s="654">
        <v>220</v>
      </c>
      <c r="L14" s="391">
        <f t="shared" si="2"/>
        <v>0.72995122598626372</v>
      </c>
      <c r="M14" s="78">
        <v>881</v>
      </c>
      <c r="N14" s="249">
        <v>2.6824589714703286</v>
      </c>
      <c r="O14" s="79">
        <v>829</v>
      </c>
      <c r="P14" s="249">
        <v>2.578538102643857</v>
      </c>
      <c r="Q14" s="418">
        <v>781</v>
      </c>
      <c r="R14" s="249">
        <v>2.4798374293516225</v>
      </c>
      <c r="S14" s="76">
        <v>697</v>
      </c>
      <c r="T14" s="249">
        <v>2.2657824588778364</v>
      </c>
      <c r="U14" s="654">
        <v>696</v>
      </c>
      <c r="V14" s="394">
        <f t="shared" si="1"/>
        <v>2.3093002422110884</v>
      </c>
      <c r="W14" s="836"/>
      <c r="X14" s="543" t="s">
        <v>11</v>
      </c>
    </row>
    <row r="15" spans="1:26" s="327" customFormat="1" ht="20.25" customHeight="1">
      <c r="A15" s="761" t="s">
        <v>16</v>
      </c>
      <c r="B15" s="539" t="s">
        <v>9</v>
      </c>
      <c r="C15" s="73">
        <v>833</v>
      </c>
      <c r="D15" s="247">
        <v>2.536309106963432</v>
      </c>
      <c r="E15" s="74">
        <v>800</v>
      </c>
      <c r="F15" s="247">
        <v>2.4883359253499222</v>
      </c>
      <c r="G15" s="74">
        <v>760</v>
      </c>
      <c r="H15" s="247">
        <v>2.4131580618530513</v>
      </c>
      <c r="I15" s="73">
        <v>697</v>
      </c>
      <c r="J15" s="611">
        <v>2.2657824588778364</v>
      </c>
      <c r="K15" s="471">
        <f>SUM(K16:K17)</f>
        <v>633</v>
      </c>
      <c r="L15" s="387">
        <f t="shared" si="2"/>
        <v>2.1002687547695675</v>
      </c>
      <c r="M15" s="73">
        <v>2684</v>
      </c>
      <c r="N15" s="246">
        <v>8.1722132570106254</v>
      </c>
      <c r="O15" s="72">
        <v>2650</v>
      </c>
      <c r="P15" s="246">
        <v>8.2426127527216178</v>
      </c>
      <c r="Q15" s="417">
        <v>2482</v>
      </c>
      <c r="R15" s="246">
        <v>7.8808661967358864</v>
      </c>
      <c r="S15" s="619">
        <v>2411</v>
      </c>
      <c r="T15" s="246">
        <v>7.8375918340810093</v>
      </c>
      <c r="U15" s="488">
        <f>SUM(U16:U17)</f>
        <v>2276</v>
      </c>
      <c r="V15" s="393">
        <f t="shared" si="1"/>
        <v>7.5516772288397096</v>
      </c>
      <c r="W15" s="740" t="s">
        <v>431</v>
      </c>
      <c r="X15" s="542" t="s">
        <v>9</v>
      </c>
    </row>
    <row r="16" spans="1:26" s="327" customFormat="1" ht="20.25" customHeight="1">
      <c r="A16" s="807"/>
      <c r="B16" s="539" t="s">
        <v>10</v>
      </c>
      <c r="C16" s="73">
        <v>442</v>
      </c>
      <c r="D16" s="247">
        <v>1.3457966690010048</v>
      </c>
      <c r="E16" s="74">
        <v>420</v>
      </c>
      <c r="F16" s="247">
        <v>1.3063763608087091</v>
      </c>
      <c r="G16" s="74">
        <v>404</v>
      </c>
      <c r="H16" s="247">
        <v>1.2827840223534643</v>
      </c>
      <c r="I16" s="73">
        <v>373</v>
      </c>
      <c r="J16" s="611">
        <v>1.2125349457122423</v>
      </c>
      <c r="K16" s="471">
        <v>347</v>
      </c>
      <c r="L16" s="387">
        <f t="shared" si="2"/>
        <v>1.151332160987425</v>
      </c>
      <c r="M16" s="75">
        <v>1453</v>
      </c>
      <c r="N16" s="246">
        <v>4.4240781901775117</v>
      </c>
      <c r="O16" s="72">
        <v>1443</v>
      </c>
      <c r="P16" s="246">
        <v>4.4883359253499222</v>
      </c>
      <c r="Q16" s="417">
        <v>1359</v>
      </c>
      <c r="R16" s="246">
        <v>4.3151076395503907</v>
      </c>
      <c r="S16" s="73">
        <v>1322</v>
      </c>
      <c r="T16" s="246">
        <v>4.2975099148299849</v>
      </c>
      <c r="U16" s="471">
        <v>1284</v>
      </c>
      <c r="V16" s="393">
        <f>(U16/$K$9)*100</f>
        <v>4.2602607916652842</v>
      </c>
      <c r="W16" s="720"/>
      <c r="X16" s="543" t="s">
        <v>10</v>
      </c>
    </row>
    <row r="17" spans="1:24" s="327" customFormat="1" ht="22.5" customHeight="1">
      <c r="A17" s="808"/>
      <c r="B17" s="539" t="s">
        <v>11</v>
      </c>
      <c r="C17" s="76">
        <v>391</v>
      </c>
      <c r="D17" s="248">
        <v>1.1905124379624272</v>
      </c>
      <c r="E17" s="77">
        <v>380</v>
      </c>
      <c r="F17" s="248">
        <v>1.1819595645412131</v>
      </c>
      <c r="G17" s="77">
        <v>356</v>
      </c>
      <c r="H17" s="248">
        <v>1.1303740394995871</v>
      </c>
      <c r="I17" s="76">
        <v>324</v>
      </c>
      <c r="J17" s="251">
        <v>1.0532475131655938</v>
      </c>
      <c r="K17" s="654">
        <v>286</v>
      </c>
      <c r="L17" s="391">
        <f t="shared" si="2"/>
        <v>0.94893659378214279</v>
      </c>
      <c r="M17" s="78">
        <v>1231</v>
      </c>
      <c r="N17" s="249">
        <v>3.748135066833115</v>
      </c>
      <c r="O17" s="79">
        <v>1207</v>
      </c>
      <c r="P17" s="249">
        <v>3.7542768273716951</v>
      </c>
      <c r="Q17" s="418">
        <v>1123</v>
      </c>
      <c r="R17" s="249">
        <v>3.5657585571854957</v>
      </c>
      <c r="S17" s="76">
        <v>1089</v>
      </c>
      <c r="T17" s="249">
        <v>3.5400819192510236</v>
      </c>
      <c r="U17" s="654">
        <v>992</v>
      </c>
      <c r="V17" s="394">
        <f t="shared" si="1"/>
        <v>3.291416437174425</v>
      </c>
      <c r="W17" s="836"/>
      <c r="X17" s="543" t="s">
        <v>11</v>
      </c>
    </row>
    <row r="18" spans="1:24" s="327" customFormat="1" ht="20.25" customHeight="1">
      <c r="A18" s="761" t="s">
        <v>17</v>
      </c>
      <c r="B18" s="540" t="s">
        <v>9</v>
      </c>
      <c r="C18" s="73">
        <v>876</v>
      </c>
      <c r="D18" s="247">
        <v>2.66723502725086</v>
      </c>
      <c r="E18" s="74">
        <v>840</v>
      </c>
      <c r="F18" s="250">
        <v>2.6127527216174182</v>
      </c>
      <c r="G18" s="74">
        <v>870</v>
      </c>
      <c r="H18" s="250">
        <v>2.7624309392265194</v>
      </c>
      <c r="I18" s="615">
        <v>838</v>
      </c>
      <c r="J18" s="611">
        <v>2.7241401729406411</v>
      </c>
      <c r="K18" s="485">
        <f>SUM(K19:K20)</f>
        <v>795</v>
      </c>
      <c r="L18" s="387">
        <f t="shared" si="2"/>
        <v>2.6377782939049075</v>
      </c>
      <c r="M18" s="73">
        <v>3564</v>
      </c>
      <c r="N18" s="246">
        <v>10.851627439637062</v>
      </c>
      <c r="O18" s="72">
        <v>3357</v>
      </c>
      <c r="P18" s="246">
        <v>10.441679626749611</v>
      </c>
      <c r="Q18" s="417">
        <v>3287</v>
      </c>
      <c r="R18" s="246">
        <v>10.436908617514447</v>
      </c>
      <c r="S18" s="619">
        <v>3115</v>
      </c>
      <c r="T18" s="246">
        <v>10.126129640465509</v>
      </c>
      <c r="U18" s="488">
        <f>SUM(U19:U20)</f>
        <v>2893</v>
      </c>
      <c r="V18" s="393">
        <f t="shared" si="1"/>
        <v>9.5988586217193674</v>
      </c>
      <c r="W18" s="740" t="s">
        <v>432</v>
      </c>
      <c r="X18" s="542" t="s">
        <v>9</v>
      </c>
    </row>
    <row r="19" spans="1:24" s="327" customFormat="1" ht="20.25" customHeight="1">
      <c r="A19" s="807"/>
      <c r="B19" s="539" t="s">
        <v>10</v>
      </c>
      <c r="C19" s="73">
        <v>444</v>
      </c>
      <c r="D19" s="247">
        <v>1.3518862466887922</v>
      </c>
      <c r="E19" s="74">
        <v>429</v>
      </c>
      <c r="F19" s="250">
        <v>1.3343701399688959</v>
      </c>
      <c r="G19" s="74">
        <v>449</v>
      </c>
      <c r="H19" s="250">
        <v>1.4256683812789737</v>
      </c>
      <c r="I19" s="73">
        <v>444</v>
      </c>
      <c r="J19" s="611">
        <v>1.4433391847084065</v>
      </c>
      <c r="K19" s="471">
        <v>432</v>
      </c>
      <c r="L19" s="387">
        <f t="shared" si="2"/>
        <v>1.4333587710275721</v>
      </c>
      <c r="M19" s="75">
        <v>1828</v>
      </c>
      <c r="N19" s="246">
        <v>5.5658740066376398</v>
      </c>
      <c r="O19" s="72">
        <v>1751</v>
      </c>
      <c r="P19" s="246">
        <v>5.446345256609642</v>
      </c>
      <c r="Q19" s="417">
        <v>1761</v>
      </c>
      <c r="R19" s="246">
        <v>5.5915412459516096</v>
      </c>
      <c r="S19" s="73">
        <v>1680</v>
      </c>
      <c r="T19" s="246">
        <v>5.4612834015993759</v>
      </c>
      <c r="U19" s="471">
        <v>1559</v>
      </c>
      <c r="V19" s="393">
        <f t="shared" si="1"/>
        <v>5.1726998241481139</v>
      </c>
      <c r="W19" s="720"/>
      <c r="X19" s="543" t="s">
        <v>10</v>
      </c>
    </row>
    <row r="20" spans="1:24" s="327" customFormat="1" ht="22.5" customHeight="1">
      <c r="A20" s="808"/>
      <c r="B20" s="539" t="s">
        <v>11</v>
      </c>
      <c r="C20" s="76">
        <v>432</v>
      </c>
      <c r="D20" s="248">
        <v>1.3153487805620681</v>
      </c>
      <c r="E20" s="77">
        <v>411</v>
      </c>
      <c r="F20" s="251">
        <v>1.2783825816485226</v>
      </c>
      <c r="G20" s="77">
        <v>421</v>
      </c>
      <c r="H20" s="251">
        <v>1.3367625579475457</v>
      </c>
      <c r="I20" s="76">
        <v>394</v>
      </c>
      <c r="J20" s="251">
        <v>1.2808009882322346</v>
      </c>
      <c r="K20" s="654">
        <v>363</v>
      </c>
      <c r="L20" s="391">
        <f t="shared" si="2"/>
        <v>1.2044195228773349</v>
      </c>
      <c r="M20" s="78">
        <v>1736</v>
      </c>
      <c r="N20" s="249">
        <v>5.2857534329994218</v>
      </c>
      <c r="O20" s="79">
        <v>1606</v>
      </c>
      <c r="P20" s="249">
        <v>4.9953343701399682</v>
      </c>
      <c r="Q20" s="418">
        <v>1526</v>
      </c>
      <c r="R20" s="249">
        <v>4.8453673715628369</v>
      </c>
      <c r="S20" s="76">
        <v>1435</v>
      </c>
      <c r="T20" s="249">
        <v>4.6648462388661338</v>
      </c>
      <c r="U20" s="654">
        <v>1334</v>
      </c>
      <c r="V20" s="394">
        <f t="shared" si="1"/>
        <v>4.4261587975712526</v>
      </c>
      <c r="W20" s="836"/>
      <c r="X20" s="543" t="s">
        <v>11</v>
      </c>
    </row>
    <row r="21" spans="1:24" s="327" customFormat="1" ht="20.25" customHeight="1">
      <c r="A21" s="761" t="s">
        <v>18</v>
      </c>
      <c r="B21" s="539" t="s">
        <v>9</v>
      </c>
      <c r="C21" s="73">
        <v>1234</v>
      </c>
      <c r="D21" s="247">
        <v>3.757269433364796</v>
      </c>
      <c r="E21" s="74">
        <v>1142</v>
      </c>
      <c r="F21" s="250">
        <v>3.5520995334370142</v>
      </c>
      <c r="G21" s="74">
        <v>997</v>
      </c>
      <c r="H21" s="250">
        <v>3.1656823521940685</v>
      </c>
      <c r="I21" s="615">
        <v>965</v>
      </c>
      <c r="J21" s="611">
        <v>3.1369871919901176</v>
      </c>
      <c r="K21" s="485">
        <f>SUM(K22:K23)</f>
        <v>926</v>
      </c>
      <c r="L21" s="387">
        <f t="shared" si="2"/>
        <v>3.0724310693785459</v>
      </c>
      <c r="M21" s="73">
        <v>3501</v>
      </c>
      <c r="N21" s="246">
        <v>10.659805742471759</v>
      </c>
      <c r="O21" s="72">
        <v>3661</v>
      </c>
      <c r="P21" s="246">
        <v>11.387247278382581</v>
      </c>
      <c r="Q21" s="417">
        <v>3723</v>
      </c>
      <c r="R21" s="246">
        <v>11.821299295103829</v>
      </c>
      <c r="S21" s="619">
        <v>3833</v>
      </c>
      <c r="T21" s="246">
        <v>12.460178141863338</v>
      </c>
      <c r="U21" s="488">
        <f>SUM(U22:U23)</f>
        <v>4013</v>
      </c>
      <c r="V21" s="393">
        <f t="shared" si="1"/>
        <v>13.314973954013073</v>
      </c>
      <c r="W21" s="740" t="s">
        <v>433</v>
      </c>
      <c r="X21" s="542" t="s">
        <v>9</v>
      </c>
    </row>
    <row r="22" spans="1:24" s="327" customFormat="1" ht="20.25" customHeight="1">
      <c r="A22" s="807"/>
      <c r="B22" s="539" t="s">
        <v>10</v>
      </c>
      <c r="C22" s="73">
        <v>669</v>
      </c>
      <c r="D22" s="247">
        <v>2.0369637365648692</v>
      </c>
      <c r="E22" s="74">
        <v>641</v>
      </c>
      <c r="F22" s="250">
        <v>1.993779160186625</v>
      </c>
      <c r="G22" s="74">
        <v>553</v>
      </c>
      <c r="H22" s="250">
        <v>1.7558900107957072</v>
      </c>
      <c r="I22" s="73">
        <v>519</v>
      </c>
      <c r="J22" s="611">
        <v>1.6871464794226643</v>
      </c>
      <c r="K22" s="471">
        <v>458</v>
      </c>
      <c r="L22" s="387">
        <f t="shared" si="2"/>
        <v>1.5196257340986761</v>
      </c>
      <c r="M22" s="75">
        <v>1852</v>
      </c>
      <c r="N22" s="246">
        <v>5.6389489388910876</v>
      </c>
      <c r="O22" s="72">
        <v>1933</v>
      </c>
      <c r="P22" s="246">
        <v>6.0124416796267495</v>
      </c>
      <c r="Q22" s="417">
        <v>1930</v>
      </c>
      <c r="R22" s="246">
        <v>6.1281513939163013</v>
      </c>
      <c r="S22" s="73">
        <v>2002</v>
      </c>
      <c r="T22" s="246">
        <v>6.5080293869059229</v>
      </c>
      <c r="U22" s="471">
        <v>2118</v>
      </c>
      <c r="V22" s="393">
        <f t="shared" si="1"/>
        <v>7.0274395301768475</v>
      </c>
      <c r="W22" s="720"/>
      <c r="X22" s="543" t="s">
        <v>10</v>
      </c>
    </row>
    <row r="23" spans="1:24" s="327" customFormat="1" ht="22.5" customHeight="1">
      <c r="A23" s="808"/>
      <c r="B23" s="539" t="s">
        <v>11</v>
      </c>
      <c r="C23" s="76">
        <v>565</v>
      </c>
      <c r="D23" s="248">
        <v>1.7203056967999268</v>
      </c>
      <c r="E23" s="77">
        <v>501</v>
      </c>
      <c r="F23" s="251">
        <v>1.5583203732503887</v>
      </c>
      <c r="G23" s="77">
        <v>444</v>
      </c>
      <c r="H23" s="251">
        <v>1.4097923413983617</v>
      </c>
      <c r="I23" s="76">
        <v>446</v>
      </c>
      <c r="J23" s="251">
        <v>1.4498407125674533</v>
      </c>
      <c r="K23" s="654">
        <v>468</v>
      </c>
      <c r="L23" s="391">
        <f t="shared" si="2"/>
        <v>1.5528053352798701</v>
      </c>
      <c r="M23" s="78">
        <v>1649</v>
      </c>
      <c r="N23" s="249">
        <v>5.0208568035806715</v>
      </c>
      <c r="O23" s="79">
        <v>1728</v>
      </c>
      <c r="P23" s="249">
        <v>5.3748055987558319</v>
      </c>
      <c r="Q23" s="418">
        <v>1793</v>
      </c>
      <c r="R23" s="249">
        <v>5.6931479011875279</v>
      </c>
      <c r="S23" s="76">
        <v>1831</v>
      </c>
      <c r="T23" s="249">
        <v>5.952148754957415</v>
      </c>
      <c r="U23" s="654">
        <v>1895</v>
      </c>
      <c r="V23" s="394">
        <f t="shared" si="1"/>
        <v>6.2875344238362256</v>
      </c>
      <c r="W23" s="836"/>
      <c r="X23" s="543" t="s">
        <v>11</v>
      </c>
    </row>
    <row r="24" spans="1:24" s="327" customFormat="1" ht="20.25" customHeight="1">
      <c r="A24" s="761" t="s">
        <v>19</v>
      </c>
      <c r="B24" s="539" t="s">
        <v>9</v>
      </c>
      <c r="C24" s="73">
        <v>1304</v>
      </c>
      <c r="D24" s="247">
        <v>3.9704046524373537</v>
      </c>
      <c r="E24" s="74">
        <v>1201</v>
      </c>
      <c r="F24" s="250">
        <v>3.7356143079315709</v>
      </c>
      <c r="G24" s="74">
        <v>1099</v>
      </c>
      <c r="H24" s="250">
        <v>3.4895535657585572</v>
      </c>
      <c r="I24" s="616">
        <v>978</v>
      </c>
      <c r="J24" s="611">
        <v>3.1792471230739223</v>
      </c>
      <c r="K24" s="486">
        <f>SUM(K25:K26)</f>
        <v>914</v>
      </c>
      <c r="L24" s="387">
        <f t="shared" si="2"/>
        <v>3.0326155479611137</v>
      </c>
      <c r="M24" s="73">
        <v>2726</v>
      </c>
      <c r="N24" s="246">
        <v>8.3000943884541591</v>
      </c>
      <c r="O24" s="72">
        <v>2805</v>
      </c>
      <c r="P24" s="246">
        <v>8.7247278382581648</v>
      </c>
      <c r="Q24" s="417">
        <v>3103</v>
      </c>
      <c r="R24" s="246">
        <v>9.8526703499079193</v>
      </c>
      <c r="S24" s="619">
        <v>3278</v>
      </c>
      <c r="T24" s="246">
        <v>10.65600416097783</v>
      </c>
      <c r="U24" s="488">
        <f>SUM(U25:U26)</f>
        <v>3382</v>
      </c>
      <c r="V24" s="393">
        <f t="shared" si="1"/>
        <v>11.221341119479744</v>
      </c>
      <c r="W24" s="740" t="s">
        <v>434</v>
      </c>
      <c r="X24" s="542" t="s">
        <v>9</v>
      </c>
    </row>
    <row r="25" spans="1:24" s="327" customFormat="1" ht="20.25" customHeight="1">
      <c r="A25" s="807"/>
      <c r="B25" s="539" t="s">
        <v>10</v>
      </c>
      <c r="C25" s="73">
        <v>727</v>
      </c>
      <c r="D25" s="247">
        <v>2.2135614895107025</v>
      </c>
      <c r="E25" s="74">
        <v>688</v>
      </c>
      <c r="F25" s="250">
        <v>2.1399688958009331</v>
      </c>
      <c r="G25" s="74">
        <v>634</v>
      </c>
      <c r="H25" s="250">
        <v>2.0130818568616244</v>
      </c>
      <c r="I25" s="73">
        <v>591</v>
      </c>
      <c r="J25" s="611">
        <v>1.9212014823483516</v>
      </c>
      <c r="K25" s="471">
        <v>560</v>
      </c>
      <c r="L25" s="387">
        <f t="shared" si="2"/>
        <v>1.8580576661468531</v>
      </c>
      <c r="M25" s="75">
        <v>1375</v>
      </c>
      <c r="N25" s="246">
        <v>4.1865846603538044</v>
      </c>
      <c r="O25" s="72">
        <v>1435</v>
      </c>
      <c r="P25" s="246">
        <v>4.4634525660964233</v>
      </c>
      <c r="Q25" s="417">
        <v>1601</v>
      </c>
      <c r="R25" s="246">
        <v>5.08350796977202</v>
      </c>
      <c r="S25" s="73">
        <v>1714</v>
      </c>
      <c r="T25" s="246">
        <v>5.5718093752031725</v>
      </c>
      <c r="U25" s="471">
        <v>1809</v>
      </c>
      <c r="V25" s="393">
        <f t="shared" si="1"/>
        <v>6.002189853677959</v>
      </c>
      <c r="W25" s="720"/>
      <c r="X25" s="543" t="s">
        <v>10</v>
      </c>
    </row>
    <row r="26" spans="1:24" s="327" customFormat="1" ht="22.5" customHeight="1">
      <c r="A26" s="808"/>
      <c r="B26" s="539" t="s">
        <v>11</v>
      </c>
      <c r="C26" s="76">
        <v>577</v>
      </c>
      <c r="D26" s="248">
        <v>1.756843162926651</v>
      </c>
      <c r="E26" s="77">
        <v>513</v>
      </c>
      <c r="F26" s="251">
        <v>1.5956454121306376</v>
      </c>
      <c r="G26" s="77">
        <v>465</v>
      </c>
      <c r="H26" s="251">
        <v>1.4764717088969326</v>
      </c>
      <c r="I26" s="76">
        <v>387</v>
      </c>
      <c r="J26" s="251">
        <v>1.2580456407255705</v>
      </c>
      <c r="K26" s="654">
        <v>354</v>
      </c>
      <c r="L26" s="391">
        <f t="shared" si="2"/>
        <v>1.1745578818142606</v>
      </c>
      <c r="M26" s="78">
        <v>1351</v>
      </c>
      <c r="N26" s="249">
        <v>4.1135097281003565</v>
      </c>
      <c r="O26" s="79">
        <v>1370</v>
      </c>
      <c r="P26" s="249">
        <v>4.2612752721617415</v>
      </c>
      <c r="Q26" s="418">
        <v>1502</v>
      </c>
      <c r="R26" s="249">
        <v>4.7691623801358984</v>
      </c>
      <c r="S26" s="76">
        <v>1564</v>
      </c>
      <c r="T26" s="249">
        <v>5.084194785774657</v>
      </c>
      <c r="U26" s="654">
        <v>1573</v>
      </c>
      <c r="V26" s="394">
        <f t="shared" si="1"/>
        <v>5.2191512658017851</v>
      </c>
      <c r="W26" s="836"/>
      <c r="X26" s="543" t="s">
        <v>11</v>
      </c>
    </row>
    <row r="27" spans="1:24" s="327" customFormat="1" ht="20.25" customHeight="1">
      <c r="A27" s="761" t="s">
        <v>20</v>
      </c>
      <c r="B27" s="539" t="s">
        <v>9</v>
      </c>
      <c r="C27" s="73">
        <v>1003</v>
      </c>
      <c r="D27" s="247">
        <v>3.0539232104253569</v>
      </c>
      <c r="E27" s="74">
        <v>983</v>
      </c>
      <c r="F27" s="250">
        <v>3.0575427682737173</v>
      </c>
      <c r="G27" s="74">
        <v>909</v>
      </c>
      <c r="H27" s="250">
        <v>2.8862640502952943</v>
      </c>
      <c r="I27" s="615">
        <v>842</v>
      </c>
      <c r="J27" s="611">
        <v>2.7371432286587347</v>
      </c>
      <c r="K27" s="485">
        <f>SUM(K28:K29)</f>
        <v>791</v>
      </c>
      <c r="L27" s="387">
        <f t="shared" si="2"/>
        <v>2.6245064534324301</v>
      </c>
      <c r="M27" s="73">
        <v>2285</v>
      </c>
      <c r="N27" s="246">
        <v>6.9573425082970504</v>
      </c>
      <c r="O27" s="72">
        <v>2292</v>
      </c>
      <c r="P27" s="246">
        <v>7.1290824261275265</v>
      </c>
      <c r="Q27" s="417">
        <v>2411</v>
      </c>
      <c r="R27" s="246">
        <v>7.6554264304311932</v>
      </c>
      <c r="S27" s="619">
        <v>2554</v>
      </c>
      <c r="T27" s="246">
        <v>8.3024510760028605</v>
      </c>
      <c r="U27" s="488">
        <f>SUM(U28:U29)</f>
        <v>2579</v>
      </c>
      <c r="V27" s="393">
        <f t="shared" si="1"/>
        <v>8.5570191446298818</v>
      </c>
      <c r="W27" s="740" t="s">
        <v>435</v>
      </c>
      <c r="X27" s="542" t="s">
        <v>9</v>
      </c>
    </row>
    <row r="28" spans="1:24" s="327" customFormat="1" ht="20.25" customHeight="1">
      <c r="A28" s="807"/>
      <c r="B28" s="539" t="s">
        <v>10</v>
      </c>
      <c r="C28" s="73">
        <v>550</v>
      </c>
      <c r="D28" s="247">
        <v>1.6746338641415219</v>
      </c>
      <c r="E28" s="74">
        <v>553</v>
      </c>
      <c r="F28" s="250">
        <v>1.7200622083981338</v>
      </c>
      <c r="G28" s="74">
        <v>543</v>
      </c>
      <c r="H28" s="250">
        <v>1.7241379310344827</v>
      </c>
      <c r="I28" s="73">
        <v>505</v>
      </c>
      <c r="J28" s="611">
        <v>1.6416357844093361</v>
      </c>
      <c r="K28" s="471">
        <v>489</v>
      </c>
      <c r="L28" s="387">
        <f t="shared" si="2"/>
        <v>1.6224824977603767</v>
      </c>
      <c r="M28" s="75">
        <v>1077</v>
      </c>
      <c r="N28" s="246">
        <v>3.2792375848734894</v>
      </c>
      <c r="O28" s="72">
        <v>1096</v>
      </c>
      <c r="P28" s="246">
        <v>3.4090202177293936</v>
      </c>
      <c r="Q28" s="417">
        <v>1195</v>
      </c>
      <c r="R28" s="246">
        <v>3.7943735314663107</v>
      </c>
      <c r="S28" s="73">
        <v>1269</v>
      </c>
      <c r="T28" s="246">
        <v>4.1252194265652431</v>
      </c>
      <c r="U28" s="471">
        <v>1302</v>
      </c>
      <c r="V28" s="393">
        <f t="shared" si="1"/>
        <v>4.3199840737914332</v>
      </c>
      <c r="W28" s="720"/>
      <c r="X28" s="543" t="s">
        <v>10</v>
      </c>
    </row>
    <row r="29" spans="1:24" s="327" customFormat="1" ht="22.5" customHeight="1">
      <c r="A29" s="808"/>
      <c r="B29" s="539" t="s">
        <v>11</v>
      </c>
      <c r="C29" s="76">
        <v>453</v>
      </c>
      <c r="D29" s="248">
        <v>1.3792893462838351</v>
      </c>
      <c r="E29" s="77">
        <v>430</v>
      </c>
      <c r="F29" s="251">
        <v>1.3374805598755832</v>
      </c>
      <c r="G29" s="77">
        <v>366</v>
      </c>
      <c r="H29" s="251">
        <v>1.1621261192608117</v>
      </c>
      <c r="I29" s="76">
        <v>337</v>
      </c>
      <c r="J29" s="251">
        <v>1.0955074442493986</v>
      </c>
      <c r="K29" s="654">
        <v>302</v>
      </c>
      <c r="L29" s="391">
        <f t="shared" si="2"/>
        <v>1.0020239556720527</v>
      </c>
      <c r="M29" s="78">
        <v>1208</v>
      </c>
      <c r="N29" s="249">
        <v>3.6781049234235605</v>
      </c>
      <c r="O29" s="79">
        <v>1196</v>
      </c>
      <c r="P29" s="249">
        <v>3.7200622083981338</v>
      </c>
      <c r="Q29" s="418">
        <v>1216</v>
      </c>
      <c r="R29" s="249">
        <v>3.861052898964882</v>
      </c>
      <c r="S29" s="76">
        <v>1285</v>
      </c>
      <c r="T29" s="249">
        <v>4.1772316494376174</v>
      </c>
      <c r="U29" s="654">
        <v>1277</v>
      </c>
      <c r="V29" s="394">
        <f t="shared" si="1"/>
        <v>4.2370350708384485</v>
      </c>
      <c r="W29" s="836"/>
      <c r="X29" s="543" t="s">
        <v>11</v>
      </c>
    </row>
    <row r="30" spans="1:24" s="327" customFormat="1" ht="20.25" customHeight="1">
      <c r="A30" s="761" t="s">
        <v>21</v>
      </c>
      <c r="B30" s="539" t="s">
        <v>9</v>
      </c>
      <c r="C30" s="73">
        <v>993</v>
      </c>
      <c r="D30" s="247">
        <v>3.0234753219864201</v>
      </c>
      <c r="E30" s="74">
        <v>906</v>
      </c>
      <c r="F30" s="250">
        <v>2.8180404354587867</v>
      </c>
      <c r="G30" s="74">
        <v>859</v>
      </c>
      <c r="H30" s="250">
        <v>2.7275036514891724</v>
      </c>
      <c r="I30" s="616">
        <v>759</v>
      </c>
      <c r="J30" s="611">
        <v>2.4673298225082894</v>
      </c>
      <c r="K30" s="486">
        <f>SUM(K31:K32)</f>
        <v>722</v>
      </c>
      <c r="L30" s="387">
        <f t="shared" si="2"/>
        <v>2.3955672052821924</v>
      </c>
      <c r="M30" s="73">
        <v>2637</v>
      </c>
      <c r="N30" s="246">
        <v>8.0291081813476239</v>
      </c>
      <c r="O30" s="72">
        <v>2552</v>
      </c>
      <c r="P30" s="246">
        <v>7.9377916018662527</v>
      </c>
      <c r="Q30" s="417">
        <v>2322</v>
      </c>
      <c r="R30" s="246">
        <v>7.3728329205562968</v>
      </c>
      <c r="S30" s="619">
        <v>2109</v>
      </c>
      <c r="T30" s="246">
        <v>6.8558611273649301</v>
      </c>
      <c r="U30" s="488">
        <f>SUM(U31:U32)</f>
        <v>2033</v>
      </c>
      <c r="V30" s="393">
        <f t="shared" si="1"/>
        <v>6.7454129201366992</v>
      </c>
      <c r="W30" s="740" t="s">
        <v>436</v>
      </c>
      <c r="X30" s="542" t="s">
        <v>9</v>
      </c>
    </row>
    <row r="31" spans="1:24" s="327" customFormat="1" ht="20.25" customHeight="1">
      <c r="A31" s="807"/>
      <c r="B31" s="539" t="s">
        <v>10</v>
      </c>
      <c r="C31" s="73">
        <v>552</v>
      </c>
      <c r="D31" s="247">
        <v>1.6807234418293091</v>
      </c>
      <c r="E31" s="74">
        <v>506</v>
      </c>
      <c r="F31" s="250">
        <v>1.5738724727838258</v>
      </c>
      <c r="G31" s="74">
        <v>484</v>
      </c>
      <c r="H31" s="250">
        <v>1.5368006604432591</v>
      </c>
      <c r="I31" s="73">
        <v>449</v>
      </c>
      <c r="J31" s="611">
        <v>1.4595930043560237</v>
      </c>
      <c r="K31" s="471">
        <v>412</v>
      </c>
      <c r="L31" s="387">
        <f t="shared" si="2"/>
        <v>1.3669995686651848</v>
      </c>
      <c r="M31" s="75">
        <v>1072</v>
      </c>
      <c r="N31" s="246">
        <v>3.2640136406540203</v>
      </c>
      <c r="O31" s="72">
        <v>1035</v>
      </c>
      <c r="P31" s="246">
        <v>3.2192846034214622</v>
      </c>
      <c r="Q31" s="417">
        <v>925</v>
      </c>
      <c r="R31" s="246">
        <v>2.9370673779132535</v>
      </c>
      <c r="S31" s="73">
        <v>865</v>
      </c>
      <c r="T31" s="246">
        <v>2.8119107990377739</v>
      </c>
      <c r="U31" s="471">
        <v>855</v>
      </c>
      <c r="V31" s="393">
        <f t="shared" si="1"/>
        <v>2.8368559009920702</v>
      </c>
      <c r="W31" s="720"/>
      <c r="X31" s="543" t="s">
        <v>10</v>
      </c>
    </row>
    <row r="32" spans="1:24" s="327" customFormat="1" ht="22.5" customHeight="1">
      <c r="A32" s="808"/>
      <c r="B32" s="539" t="s">
        <v>11</v>
      </c>
      <c r="C32" s="76">
        <v>441</v>
      </c>
      <c r="D32" s="248">
        <v>1.342751880157111</v>
      </c>
      <c r="E32" s="77">
        <v>400</v>
      </c>
      <c r="F32" s="251">
        <v>1.2441679626749611</v>
      </c>
      <c r="G32" s="77">
        <v>375</v>
      </c>
      <c r="H32" s="251">
        <v>1.1907029910459135</v>
      </c>
      <c r="I32" s="76">
        <v>310</v>
      </c>
      <c r="J32" s="251">
        <v>1.0077368181522657</v>
      </c>
      <c r="K32" s="654">
        <v>310</v>
      </c>
      <c r="L32" s="391">
        <f t="shared" si="2"/>
        <v>1.028567636617008</v>
      </c>
      <c r="M32" s="78">
        <v>1565</v>
      </c>
      <c r="N32" s="249">
        <v>4.7650945406936023</v>
      </c>
      <c r="O32" s="79">
        <v>1517</v>
      </c>
      <c r="P32" s="249">
        <v>4.7185069984447905</v>
      </c>
      <c r="Q32" s="418">
        <v>1397</v>
      </c>
      <c r="R32" s="249">
        <v>4.4357655426430425</v>
      </c>
      <c r="S32" s="76">
        <v>1244</v>
      </c>
      <c r="T32" s="249">
        <v>4.0439503283271572</v>
      </c>
      <c r="U32" s="654">
        <v>1178</v>
      </c>
      <c r="V32" s="394">
        <f t="shared" si="1"/>
        <v>3.9085570191446295</v>
      </c>
      <c r="W32" s="836"/>
      <c r="X32" s="543" t="s">
        <v>11</v>
      </c>
    </row>
    <row r="33" spans="1:26" s="327" customFormat="1" ht="20.25" customHeight="1">
      <c r="A33" s="761" t="s">
        <v>22</v>
      </c>
      <c r="B33" s="539" t="s">
        <v>9</v>
      </c>
      <c r="C33" s="73">
        <v>1364</v>
      </c>
      <c r="D33" s="247">
        <v>4.1530919830709747</v>
      </c>
      <c r="E33" s="74">
        <v>1241</v>
      </c>
      <c r="F33" s="247">
        <v>3.8600311041990665</v>
      </c>
      <c r="G33" s="74">
        <v>1085</v>
      </c>
      <c r="H33" s="247">
        <v>3.4451006540928435</v>
      </c>
      <c r="I33" s="73">
        <v>993</v>
      </c>
      <c r="J33" s="611">
        <v>3.2280085820167739</v>
      </c>
      <c r="K33" s="471">
        <f>SUM(K34:K35)</f>
        <v>889</v>
      </c>
      <c r="L33" s="387">
        <f t="shared" si="2"/>
        <v>2.949666545008129</v>
      </c>
      <c r="M33" s="73">
        <v>1994</v>
      </c>
      <c r="N33" s="246">
        <v>6.0713089547239898</v>
      </c>
      <c r="O33" s="72">
        <v>2050</v>
      </c>
      <c r="P33" s="246">
        <v>6.3763608087091761</v>
      </c>
      <c r="Q33" s="417">
        <v>2072</v>
      </c>
      <c r="R33" s="246">
        <v>6.5790309265256877</v>
      </c>
      <c r="S33" s="619">
        <v>2087</v>
      </c>
      <c r="T33" s="246">
        <v>6.7843443209154159</v>
      </c>
      <c r="U33" s="488">
        <f>SUM(U34:U35)</f>
        <v>2146</v>
      </c>
      <c r="V33" s="393">
        <f t="shared" si="1"/>
        <v>7.1203424134841899</v>
      </c>
      <c r="W33" s="729" t="s">
        <v>437</v>
      </c>
      <c r="X33" s="542" t="s">
        <v>9</v>
      </c>
    </row>
    <row r="34" spans="1:26" s="327" customFormat="1" ht="20.25" customHeight="1">
      <c r="A34" s="807"/>
      <c r="B34" s="539" t="s">
        <v>10</v>
      </c>
      <c r="C34" s="73">
        <v>726</v>
      </c>
      <c r="D34" s="247">
        <v>2.2105167006668087</v>
      </c>
      <c r="E34" s="74">
        <v>649</v>
      </c>
      <c r="F34" s="247">
        <v>2.0186625194401246</v>
      </c>
      <c r="G34" s="74">
        <v>569</v>
      </c>
      <c r="H34" s="247">
        <v>1.8066933384136661</v>
      </c>
      <c r="I34" s="73">
        <v>526</v>
      </c>
      <c r="J34" s="611">
        <v>1.7099018269293282</v>
      </c>
      <c r="K34" s="471">
        <v>483</v>
      </c>
      <c r="L34" s="387">
        <f t="shared" si="2"/>
        <v>1.6025747370516608</v>
      </c>
      <c r="M34" s="75">
        <v>707</v>
      </c>
      <c r="N34" s="246">
        <v>2.152665712632829</v>
      </c>
      <c r="O34" s="72">
        <v>740</v>
      </c>
      <c r="P34" s="246">
        <v>2.3017107309486784</v>
      </c>
      <c r="Q34" s="417">
        <v>763</v>
      </c>
      <c r="R34" s="246">
        <v>2.4226836857814185</v>
      </c>
      <c r="S34" s="73">
        <v>761</v>
      </c>
      <c r="T34" s="246">
        <v>2.4738313503673366</v>
      </c>
      <c r="U34" s="471">
        <v>788</v>
      </c>
      <c r="V34" s="393">
        <f t="shared" si="1"/>
        <v>2.6145525730780719</v>
      </c>
      <c r="W34" s="807"/>
      <c r="X34" s="543" t="s">
        <v>10</v>
      </c>
    </row>
    <row r="35" spans="1:26" s="327" customFormat="1" ht="22.5" customHeight="1" thickBot="1">
      <c r="A35" s="809"/>
      <c r="B35" s="539" t="s">
        <v>11</v>
      </c>
      <c r="C35" s="80">
        <v>638</v>
      </c>
      <c r="D35" s="252">
        <v>1.9425752824041651</v>
      </c>
      <c r="E35" s="81">
        <v>592</v>
      </c>
      <c r="F35" s="252">
        <v>1.8413685847589425</v>
      </c>
      <c r="G35" s="81">
        <v>516</v>
      </c>
      <c r="H35" s="252">
        <v>1.638407315679177</v>
      </c>
      <c r="I35" s="76">
        <v>467</v>
      </c>
      <c r="J35" s="617">
        <v>1.5181067550874454</v>
      </c>
      <c r="K35" s="654">
        <v>406</v>
      </c>
      <c r="L35" s="392">
        <f t="shared" si="2"/>
        <v>1.3470918079564682</v>
      </c>
      <c r="M35" s="78">
        <v>1287</v>
      </c>
      <c r="N35" s="249">
        <v>3.9186432420911612</v>
      </c>
      <c r="O35" s="79">
        <v>1310</v>
      </c>
      <c r="P35" s="249">
        <v>4.0746500777604977</v>
      </c>
      <c r="Q35" s="418">
        <v>1309</v>
      </c>
      <c r="R35" s="249">
        <v>4.1563472407442692</v>
      </c>
      <c r="S35" s="76">
        <v>1326</v>
      </c>
      <c r="T35" s="249">
        <v>4.3105129705480794</v>
      </c>
      <c r="U35" s="654">
        <v>1358</v>
      </c>
      <c r="V35" s="394">
        <f t="shared" si="1"/>
        <v>4.505789840406119</v>
      </c>
      <c r="W35" s="808"/>
      <c r="X35" s="543" t="s">
        <v>11</v>
      </c>
    </row>
    <row r="36" spans="1:26" s="256" customFormat="1" ht="20.25" customHeight="1">
      <c r="A36" s="839" t="s">
        <v>542</v>
      </c>
      <c r="B36" s="840"/>
      <c r="C36" s="840"/>
      <c r="D36" s="840"/>
      <c r="E36" s="840"/>
      <c r="F36" s="840"/>
      <c r="G36" s="840"/>
      <c r="H36" s="253"/>
      <c r="I36" s="313"/>
      <c r="J36" s="254"/>
      <c r="K36" s="313"/>
      <c r="L36" s="254"/>
      <c r="M36" s="73">
        <v>1398</v>
      </c>
      <c r="N36" s="246">
        <v>4.2566148037633589</v>
      </c>
      <c r="O36" s="72">
        <v>1523</v>
      </c>
      <c r="P36" s="246">
        <v>4.7371695178849142</v>
      </c>
      <c r="Q36" s="417">
        <v>1659</v>
      </c>
      <c r="R36" s="246">
        <v>5.2676700323871213</v>
      </c>
      <c r="S36" s="619">
        <v>1749</v>
      </c>
      <c r="T36" s="246">
        <v>5.6855861127364928</v>
      </c>
      <c r="U36" s="488">
        <f>SUM(U37:U38)</f>
        <v>1840</v>
      </c>
      <c r="V36" s="393">
        <f t="shared" si="1"/>
        <v>6.1050466173396591</v>
      </c>
      <c r="W36" s="740" t="s">
        <v>26</v>
      </c>
      <c r="X36" s="542" t="s">
        <v>9</v>
      </c>
    </row>
    <row r="37" spans="1:26" s="256" customFormat="1" ht="20.25" customHeight="1">
      <c r="A37" s="841"/>
      <c r="B37" s="841"/>
      <c r="C37" s="841"/>
      <c r="D37" s="841"/>
      <c r="E37" s="841"/>
      <c r="F37" s="841"/>
      <c r="G37" s="841"/>
      <c r="H37" s="257"/>
      <c r="I37" s="314"/>
      <c r="J37" s="258"/>
      <c r="K37" s="314"/>
      <c r="L37" s="258"/>
      <c r="M37" s="73">
        <v>404</v>
      </c>
      <c r="N37" s="246">
        <v>1.2300946929330452</v>
      </c>
      <c r="O37" s="72">
        <v>444</v>
      </c>
      <c r="P37" s="246">
        <v>1.3810264385692068</v>
      </c>
      <c r="Q37" s="417">
        <v>482</v>
      </c>
      <c r="R37" s="246">
        <v>1.5304502444910142</v>
      </c>
      <c r="S37" s="73">
        <v>517</v>
      </c>
      <c r="T37" s="246">
        <v>1.6806449515636173</v>
      </c>
      <c r="U37" s="471">
        <v>541</v>
      </c>
      <c r="V37" s="393">
        <f t="shared" si="1"/>
        <v>1.7950164239025845</v>
      </c>
      <c r="W37" s="720"/>
      <c r="X37" s="543" t="s">
        <v>10</v>
      </c>
    </row>
    <row r="38" spans="1:26" s="256" customFormat="1" ht="22.5" customHeight="1" thickBot="1">
      <c r="A38" s="841"/>
      <c r="B38" s="841"/>
      <c r="C38" s="841"/>
      <c r="D38" s="841"/>
      <c r="E38" s="841"/>
      <c r="F38" s="841"/>
      <c r="G38" s="841"/>
      <c r="H38" s="257"/>
      <c r="I38" s="314"/>
      <c r="J38" s="258"/>
      <c r="K38" s="314"/>
      <c r="L38" s="258"/>
      <c r="M38" s="80">
        <v>994</v>
      </c>
      <c r="N38" s="259">
        <v>3.0265201108303139</v>
      </c>
      <c r="O38" s="82">
        <v>1079</v>
      </c>
      <c r="P38" s="259">
        <v>3.3561430793157077</v>
      </c>
      <c r="Q38" s="419">
        <v>1177</v>
      </c>
      <c r="R38" s="259">
        <v>3.7372197878961075</v>
      </c>
      <c r="S38" s="80">
        <v>1232</v>
      </c>
      <c r="T38" s="259">
        <v>4.0049411611728756</v>
      </c>
      <c r="U38" s="655">
        <v>1299</v>
      </c>
      <c r="V38" s="395">
        <f t="shared" si="1"/>
        <v>4.3100301934370746</v>
      </c>
      <c r="W38" s="843"/>
      <c r="X38" s="544" t="s">
        <v>11</v>
      </c>
      <c r="Y38" s="367"/>
      <c r="Z38" s="367"/>
    </row>
    <row r="39" spans="1:26" s="302" customFormat="1" ht="12" customHeight="1">
      <c r="A39" s="283"/>
      <c r="B39" s="283"/>
      <c r="C39" s="283"/>
      <c r="D39" s="283"/>
      <c r="E39" s="283"/>
      <c r="F39" s="283"/>
      <c r="G39" s="283"/>
      <c r="H39" s="283"/>
      <c r="I39" s="534"/>
      <c r="J39" s="600"/>
      <c r="K39" s="534"/>
      <c r="L39" s="530"/>
      <c r="M39" s="535"/>
      <c r="N39" s="535"/>
      <c r="O39" s="535"/>
      <c r="P39" s="535"/>
      <c r="Q39" s="536"/>
      <c r="R39" s="535"/>
      <c r="S39" s="535"/>
      <c r="T39" s="535"/>
      <c r="U39" s="838" t="s">
        <v>592</v>
      </c>
      <c r="V39" s="838"/>
      <c r="W39" s="838"/>
      <c r="X39" s="838"/>
      <c r="Y39" s="260"/>
      <c r="Z39" s="260"/>
    </row>
    <row r="40" spans="1:26" s="263" customFormat="1" ht="21" customHeight="1">
      <c r="A40" s="327"/>
      <c r="B40" s="261"/>
      <c r="C40" s="243"/>
      <c r="D40" s="243"/>
      <c r="E40" s="243"/>
      <c r="F40" s="243"/>
      <c r="G40" s="244"/>
      <c r="H40" s="243"/>
      <c r="I40" s="262"/>
      <c r="J40" s="243"/>
      <c r="K40" s="262"/>
      <c r="L40" s="243"/>
      <c r="M40" s="327"/>
      <c r="N40" s="327"/>
      <c r="O40" s="327"/>
      <c r="P40" s="327"/>
      <c r="Q40" s="244"/>
      <c r="R40" s="327"/>
      <c r="S40" s="262"/>
      <c r="T40" s="598"/>
      <c r="U40" s="262"/>
      <c r="V40" s="327"/>
      <c r="W40" s="327"/>
      <c r="X40" s="327"/>
      <c r="Y40" s="327"/>
      <c r="Z40" s="327"/>
    </row>
    <row r="41" spans="1:26" s="284" customFormat="1" ht="21.75" customHeight="1">
      <c r="A41" s="327"/>
      <c r="B41" s="261"/>
      <c r="C41" s="243"/>
      <c r="D41" s="243"/>
      <c r="E41" s="243"/>
      <c r="F41" s="243"/>
      <c r="G41" s="244"/>
      <c r="H41" s="243"/>
      <c r="I41" s="262"/>
      <c r="J41" s="243"/>
      <c r="K41" s="262"/>
      <c r="L41" s="243"/>
      <c r="M41" s="327"/>
      <c r="N41" s="327"/>
      <c r="O41" s="327"/>
      <c r="P41" s="327"/>
      <c r="Q41" s="244"/>
      <c r="R41" s="327"/>
      <c r="S41" s="262"/>
      <c r="T41" s="598"/>
      <c r="U41" s="262"/>
      <c r="V41" s="327"/>
      <c r="W41" s="327"/>
      <c r="X41" s="327"/>
      <c r="Y41" s="327"/>
      <c r="Z41" s="327"/>
    </row>
    <row r="42" spans="1:26" s="326" customFormat="1" ht="21.75" customHeight="1">
      <c r="A42" s="327"/>
      <c r="B42" s="261"/>
      <c r="C42" s="243"/>
      <c r="D42" s="243"/>
      <c r="E42" s="243"/>
      <c r="F42" s="243"/>
      <c r="G42" s="244"/>
      <c r="H42" s="243"/>
      <c r="I42" s="262"/>
      <c r="J42" s="243"/>
      <c r="K42" s="262"/>
      <c r="L42" s="243"/>
      <c r="M42" s="327"/>
      <c r="N42" s="327"/>
      <c r="O42" s="327"/>
      <c r="P42" s="327"/>
      <c r="Q42" s="244"/>
      <c r="R42" s="327"/>
      <c r="S42" s="262"/>
      <c r="T42" s="598"/>
      <c r="U42" s="262"/>
      <c r="V42" s="327"/>
      <c r="W42" s="327"/>
      <c r="X42" s="327"/>
      <c r="Y42" s="327"/>
      <c r="Z42" s="327"/>
    </row>
    <row r="43" spans="1:26" s="327" customFormat="1" ht="15" customHeight="1">
      <c r="B43" s="261"/>
      <c r="C43" s="243"/>
      <c r="D43" s="243"/>
      <c r="E43" s="243"/>
      <c r="F43" s="243"/>
      <c r="G43" s="244"/>
      <c r="H43" s="243"/>
      <c r="I43" s="262"/>
      <c r="J43" s="243"/>
      <c r="K43" s="262"/>
      <c r="L43" s="243"/>
      <c r="Q43" s="244"/>
      <c r="S43" s="262"/>
      <c r="T43" s="598"/>
      <c r="U43" s="262"/>
    </row>
    <row r="44" spans="1:26" s="327" customFormat="1" ht="21" customHeight="1">
      <c r="B44" s="261"/>
      <c r="C44" s="243"/>
      <c r="D44" s="243"/>
      <c r="E44" s="243"/>
      <c r="F44" s="243"/>
      <c r="G44" s="244"/>
      <c r="H44" s="243"/>
      <c r="I44" s="262"/>
      <c r="J44" s="243"/>
      <c r="K44" s="262"/>
      <c r="L44" s="243"/>
      <c r="Q44" s="244"/>
      <c r="S44" s="262"/>
      <c r="T44" s="598"/>
      <c r="U44" s="262"/>
    </row>
    <row r="45" spans="1:26" s="327" customFormat="1" ht="21" customHeight="1">
      <c r="B45" s="261"/>
      <c r="C45" s="243"/>
      <c r="D45" s="243"/>
      <c r="E45" s="243"/>
      <c r="F45" s="243"/>
      <c r="G45" s="244"/>
      <c r="H45" s="243"/>
      <c r="I45" s="262"/>
      <c r="J45" s="243"/>
      <c r="K45" s="262"/>
      <c r="L45" s="243"/>
      <c r="Q45" s="244"/>
      <c r="S45" s="262"/>
      <c r="T45" s="598"/>
      <c r="U45" s="262"/>
    </row>
    <row r="46" spans="1:26" s="327" customFormat="1" ht="21" customHeight="1">
      <c r="A46" s="264"/>
      <c r="B46" s="265"/>
      <c r="C46" s="266"/>
      <c r="D46" s="266"/>
      <c r="E46" s="266"/>
      <c r="F46" s="266"/>
      <c r="G46" s="267"/>
      <c r="H46" s="266"/>
      <c r="I46" s="269"/>
      <c r="J46" s="266"/>
      <c r="K46" s="269"/>
      <c r="L46" s="266"/>
      <c r="M46" s="268"/>
      <c r="N46" s="268"/>
      <c r="O46" s="268"/>
      <c r="P46" s="268"/>
      <c r="Q46" s="267"/>
      <c r="R46" s="268"/>
      <c r="S46" s="269"/>
      <c r="T46" s="268"/>
      <c r="U46" s="269"/>
      <c r="V46" s="268"/>
      <c r="W46" s="268"/>
      <c r="X46" s="268"/>
      <c r="Y46" s="268"/>
      <c r="Z46" s="268"/>
    </row>
    <row r="47" spans="1:26" s="327" customFormat="1" ht="21" customHeight="1">
      <c r="A47" s="264"/>
      <c r="B47" s="265"/>
      <c r="C47" s="266"/>
      <c r="D47" s="266"/>
      <c r="E47" s="266"/>
      <c r="F47" s="266"/>
      <c r="G47" s="267"/>
      <c r="H47" s="266"/>
      <c r="I47" s="269"/>
      <c r="J47" s="266"/>
      <c r="K47" s="269"/>
      <c r="L47" s="266"/>
      <c r="M47" s="268"/>
      <c r="N47" s="268"/>
      <c r="O47" s="268"/>
      <c r="P47" s="268"/>
      <c r="Q47" s="267"/>
      <c r="R47" s="268"/>
      <c r="S47" s="269"/>
      <c r="T47" s="268"/>
      <c r="U47" s="269"/>
      <c r="V47" s="268"/>
      <c r="W47" s="268"/>
      <c r="X47" s="268"/>
      <c r="Y47" s="268"/>
      <c r="Z47" s="268"/>
    </row>
    <row r="48" spans="1:26" s="327" customFormat="1" ht="17.25" customHeight="1">
      <c r="A48" s="264"/>
      <c r="B48" s="265"/>
      <c r="C48" s="266"/>
      <c r="D48" s="266"/>
      <c r="E48" s="266"/>
      <c r="F48" s="266"/>
      <c r="G48" s="267"/>
      <c r="H48" s="266"/>
      <c r="I48" s="269"/>
      <c r="J48" s="266"/>
      <c r="K48" s="269"/>
      <c r="L48" s="266"/>
      <c r="M48" s="268"/>
      <c r="N48" s="268"/>
      <c r="O48" s="268"/>
      <c r="P48" s="268"/>
      <c r="Q48" s="267"/>
      <c r="R48" s="268"/>
      <c r="S48" s="269"/>
      <c r="T48" s="268"/>
      <c r="U48" s="269"/>
      <c r="V48" s="268"/>
      <c r="W48" s="268"/>
      <c r="X48" s="268"/>
      <c r="Y48" s="268"/>
      <c r="Z48" s="268"/>
    </row>
    <row r="49" spans="1:26" s="327" customFormat="1" ht="17.25" customHeight="1">
      <c r="A49" s="264"/>
      <c r="B49" s="265"/>
      <c r="C49" s="266"/>
      <c r="D49" s="266"/>
      <c r="E49" s="266"/>
      <c r="F49" s="266"/>
      <c r="G49" s="267"/>
      <c r="H49" s="266"/>
      <c r="I49" s="269"/>
      <c r="J49" s="266"/>
      <c r="K49" s="269"/>
      <c r="L49" s="266"/>
      <c r="M49" s="268"/>
      <c r="N49" s="268"/>
      <c r="O49" s="268"/>
      <c r="P49" s="268"/>
      <c r="Q49" s="267"/>
      <c r="R49" s="268"/>
      <c r="S49" s="269"/>
      <c r="T49" s="268"/>
      <c r="U49" s="269"/>
      <c r="V49" s="268"/>
      <c r="W49" s="268"/>
      <c r="X49" s="268"/>
      <c r="Y49" s="268"/>
      <c r="Z49" s="268"/>
    </row>
    <row r="50" spans="1:26" s="327" customFormat="1" ht="20.25" customHeight="1">
      <c r="A50" s="264"/>
      <c r="B50" s="265"/>
      <c r="C50" s="266"/>
      <c r="D50" s="266"/>
      <c r="E50" s="266"/>
      <c r="F50" s="266"/>
      <c r="G50" s="267"/>
      <c r="H50" s="266"/>
      <c r="I50" s="269"/>
      <c r="J50" s="266"/>
      <c r="K50" s="269"/>
      <c r="L50" s="266"/>
      <c r="M50" s="268"/>
      <c r="N50" s="268"/>
      <c r="O50" s="268"/>
      <c r="P50" s="268"/>
      <c r="Q50" s="267"/>
      <c r="R50" s="268"/>
      <c r="S50" s="269"/>
      <c r="T50" s="268"/>
      <c r="U50" s="269"/>
      <c r="V50" s="268"/>
      <c r="W50" s="268"/>
      <c r="X50" s="268"/>
      <c r="Y50" s="268"/>
      <c r="Z50" s="268"/>
    </row>
    <row r="51" spans="1:26" s="327" customFormat="1" ht="17.25" customHeight="1">
      <c r="A51" s="264"/>
      <c r="B51" s="265"/>
      <c r="C51" s="266"/>
      <c r="D51" s="266"/>
      <c r="E51" s="266"/>
      <c r="F51" s="266"/>
      <c r="G51" s="267"/>
      <c r="H51" s="266"/>
      <c r="I51" s="269"/>
      <c r="J51" s="266"/>
      <c r="K51" s="269"/>
      <c r="L51" s="266"/>
      <c r="M51" s="268"/>
      <c r="N51" s="268"/>
      <c r="O51" s="268"/>
      <c r="P51" s="268"/>
      <c r="Q51" s="267"/>
      <c r="R51" s="268"/>
      <c r="S51" s="269"/>
      <c r="T51" s="268"/>
      <c r="U51" s="269"/>
      <c r="V51" s="268"/>
      <c r="W51" s="268"/>
      <c r="X51" s="268"/>
      <c r="Y51" s="268"/>
      <c r="Z51" s="268"/>
    </row>
    <row r="52" spans="1:26" s="327" customFormat="1" ht="17.25" customHeight="1">
      <c r="A52" s="264"/>
      <c r="B52" s="265"/>
      <c r="C52" s="266"/>
      <c r="D52" s="266"/>
      <c r="E52" s="266"/>
      <c r="F52" s="266"/>
      <c r="G52" s="267"/>
      <c r="H52" s="266"/>
      <c r="I52" s="269"/>
      <c r="J52" s="266"/>
      <c r="K52" s="269"/>
      <c r="L52" s="266"/>
      <c r="M52" s="268"/>
      <c r="N52" s="268"/>
      <c r="O52" s="268"/>
      <c r="P52" s="268"/>
      <c r="Q52" s="267"/>
      <c r="R52" s="268"/>
      <c r="S52" s="269"/>
      <c r="T52" s="268"/>
      <c r="U52" s="269"/>
      <c r="V52" s="268"/>
      <c r="W52" s="268"/>
      <c r="X52" s="268"/>
      <c r="Y52" s="268"/>
      <c r="Z52" s="268"/>
    </row>
    <row r="53" spans="1:26" s="327" customFormat="1" ht="21" customHeight="1">
      <c r="A53" s="264"/>
      <c r="B53" s="265"/>
      <c r="C53" s="266"/>
      <c r="D53" s="266"/>
      <c r="E53" s="266"/>
      <c r="F53" s="266"/>
      <c r="G53" s="267"/>
      <c r="H53" s="266"/>
      <c r="I53" s="269"/>
      <c r="J53" s="266"/>
      <c r="K53" s="269"/>
      <c r="L53" s="266"/>
      <c r="M53" s="268"/>
      <c r="N53" s="268"/>
      <c r="O53" s="268"/>
      <c r="P53" s="268"/>
      <c r="Q53" s="267"/>
      <c r="R53" s="268"/>
      <c r="S53" s="269"/>
      <c r="T53" s="268"/>
      <c r="U53" s="269"/>
      <c r="V53" s="268"/>
      <c r="W53" s="268"/>
      <c r="X53" s="268"/>
      <c r="Y53" s="268"/>
      <c r="Z53" s="268"/>
    </row>
    <row r="54" spans="1:26" s="327" customFormat="1" ht="17.25" customHeight="1">
      <c r="A54" s="264"/>
      <c r="B54" s="265"/>
      <c r="C54" s="266"/>
      <c r="D54" s="266"/>
      <c r="E54" s="266"/>
      <c r="F54" s="266"/>
      <c r="G54" s="267"/>
      <c r="H54" s="266"/>
      <c r="I54" s="269"/>
      <c r="J54" s="266"/>
      <c r="K54" s="269"/>
      <c r="L54" s="266"/>
      <c r="M54" s="268"/>
      <c r="N54" s="268"/>
      <c r="O54" s="268"/>
      <c r="P54" s="268"/>
      <c r="Q54" s="267"/>
      <c r="R54" s="268"/>
      <c r="S54" s="269"/>
      <c r="T54" s="268"/>
      <c r="U54" s="269"/>
      <c r="V54" s="268"/>
      <c r="W54" s="268"/>
      <c r="X54" s="268"/>
      <c r="Y54" s="268"/>
      <c r="Z54" s="268"/>
    </row>
    <row r="55" spans="1:26" s="327" customFormat="1" ht="17.25" customHeight="1">
      <c r="A55" s="264"/>
      <c r="B55" s="265"/>
      <c r="C55" s="266"/>
      <c r="D55" s="266"/>
      <c r="E55" s="266"/>
      <c r="F55" s="266"/>
      <c r="G55" s="267"/>
      <c r="H55" s="266"/>
      <c r="I55" s="269"/>
      <c r="J55" s="266"/>
      <c r="K55" s="269"/>
      <c r="L55" s="266"/>
      <c r="M55" s="268"/>
      <c r="N55" s="268"/>
      <c r="O55" s="268"/>
      <c r="P55" s="268"/>
      <c r="Q55" s="267"/>
      <c r="R55" s="268"/>
      <c r="S55" s="269"/>
      <c r="T55" s="268"/>
      <c r="U55" s="269"/>
      <c r="V55" s="268"/>
      <c r="W55" s="268"/>
      <c r="X55" s="268"/>
      <c r="Y55" s="268"/>
      <c r="Z55" s="268"/>
    </row>
    <row r="56" spans="1:26" s="327" customFormat="1" ht="17.25" customHeight="1">
      <c r="A56" s="264"/>
      <c r="B56" s="265"/>
      <c r="C56" s="266"/>
      <c r="D56" s="266"/>
      <c r="E56" s="266"/>
      <c r="F56" s="266"/>
      <c r="G56" s="267"/>
      <c r="H56" s="266"/>
      <c r="I56" s="269"/>
      <c r="J56" s="266"/>
      <c r="K56" s="269"/>
      <c r="L56" s="266"/>
      <c r="M56" s="268"/>
      <c r="N56" s="268"/>
      <c r="O56" s="268"/>
      <c r="P56" s="268"/>
      <c r="Q56" s="267"/>
      <c r="R56" s="268"/>
      <c r="S56" s="269"/>
      <c r="T56" s="268"/>
      <c r="U56" s="269"/>
      <c r="V56" s="268"/>
      <c r="W56" s="268"/>
      <c r="X56" s="268"/>
      <c r="Y56" s="268"/>
      <c r="Z56" s="268"/>
    </row>
    <row r="57" spans="1:26" s="327" customFormat="1" ht="17.25" customHeight="1">
      <c r="A57" s="264"/>
      <c r="B57" s="265"/>
      <c r="C57" s="266"/>
      <c r="D57" s="266"/>
      <c r="E57" s="266"/>
      <c r="F57" s="266"/>
      <c r="G57" s="267"/>
      <c r="H57" s="266"/>
      <c r="I57" s="269"/>
      <c r="J57" s="266"/>
      <c r="K57" s="269"/>
      <c r="L57" s="266"/>
      <c r="M57" s="268"/>
      <c r="N57" s="268"/>
      <c r="O57" s="268"/>
      <c r="P57" s="268"/>
      <c r="Q57" s="267"/>
      <c r="R57" s="268"/>
      <c r="S57" s="269"/>
      <c r="T57" s="268"/>
      <c r="U57" s="269"/>
      <c r="V57" s="268"/>
      <c r="W57" s="268"/>
      <c r="X57" s="268"/>
      <c r="Y57" s="268"/>
      <c r="Z57" s="268"/>
    </row>
    <row r="58" spans="1:26" s="327" customFormat="1" ht="17.25" customHeight="1">
      <c r="A58" s="264"/>
      <c r="B58" s="265"/>
      <c r="C58" s="266"/>
      <c r="D58" s="266"/>
      <c r="E58" s="266"/>
      <c r="F58" s="266"/>
      <c r="G58" s="267"/>
      <c r="H58" s="266"/>
      <c r="I58" s="269"/>
      <c r="J58" s="266"/>
      <c r="K58" s="269"/>
      <c r="L58" s="266"/>
      <c r="M58" s="268"/>
      <c r="N58" s="268"/>
      <c r="O58" s="268"/>
      <c r="P58" s="268"/>
      <c r="Q58" s="267"/>
      <c r="R58" s="268"/>
      <c r="S58" s="269"/>
      <c r="T58" s="268"/>
      <c r="U58" s="269"/>
      <c r="V58" s="268"/>
      <c r="W58" s="268"/>
      <c r="X58" s="268"/>
      <c r="Y58" s="268"/>
      <c r="Z58" s="268"/>
    </row>
    <row r="59" spans="1:26" s="327" customFormat="1" ht="17.25" customHeight="1">
      <c r="A59" s="264"/>
      <c r="B59" s="265"/>
      <c r="C59" s="266"/>
      <c r="D59" s="266"/>
      <c r="E59" s="266"/>
      <c r="F59" s="266"/>
      <c r="G59" s="267"/>
      <c r="H59" s="266"/>
      <c r="I59" s="269"/>
      <c r="J59" s="266"/>
      <c r="K59" s="269"/>
      <c r="L59" s="266"/>
      <c r="M59" s="268"/>
      <c r="N59" s="268"/>
      <c r="O59" s="268"/>
      <c r="P59" s="268"/>
      <c r="Q59" s="267"/>
      <c r="R59" s="268"/>
      <c r="S59" s="269"/>
      <c r="T59" s="268"/>
      <c r="U59" s="269"/>
      <c r="V59" s="268"/>
      <c r="W59" s="268"/>
      <c r="X59" s="268"/>
      <c r="Y59" s="268"/>
      <c r="Z59" s="268"/>
    </row>
    <row r="60" spans="1:26" s="327" customFormat="1" ht="17.25" customHeight="1">
      <c r="A60" s="264"/>
      <c r="B60" s="265"/>
      <c r="C60" s="266"/>
      <c r="D60" s="266"/>
      <c r="E60" s="266"/>
      <c r="F60" s="266"/>
      <c r="G60" s="267"/>
      <c r="H60" s="266"/>
      <c r="I60" s="269"/>
      <c r="J60" s="266"/>
      <c r="K60" s="269"/>
      <c r="L60" s="266"/>
      <c r="M60" s="268"/>
      <c r="N60" s="268"/>
      <c r="O60" s="268"/>
      <c r="P60" s="268"/>
      <c r="Q60" s="267"/>
      <c r="R60" s="268"/>
      <c r="S60" s="269"/>
      <c r="T60" s="268"/>
      <c r="U60" s="269"/>
      <c r="V60" s="268"/>
      <c r="W60" s="268"/>
      <c r="X60" s="268"/>
      <c r="Y60" s="268"/>
      <c r="Z60" s="268"/>
    </row>
    <row r="61" spans="1:26" s="327" customFormat="1" ht="17.25" customHeight="1">
      <c r="A61" s="264"/>
      <c r="B61" s="265"/>
      <c r="C61" s="266"/>
      <c r="D61" s="266"/>
      <c r="E61" s="266"/>
      <c r="F61" s="266"/>
      <c r="G61" s="267"/>
      <c r="H61" s="266"/>
      <c r="I61" s="269"/>
      <c r="J61" s="266"/>
      <c r="K61" s="269"/>
      <c r="L61" s="266"/>
      <c r="M61" s="268"/>
      <c r="N61" s="268"/>
      <c r="O61" s="268"/>
      <c r="P61" s="268"/>
      <c r="Q61" s="267"/>
      <c r="R61" s="268"/>
      <c r="S61" s="269"/>
      <c r="T61" s="268"/>
      <c r="U61" s="269"/>
      <c r="V61" s="268"/>
      <c r="W61" s="268"/>
      <c r="X61" s="268"/>
      <c r="Y61" s="268"/>
      <c r="Z61" s="268"/>
    </row>
    <row r="62" spans="1:26" s="327" customFormat="1" ht="17.25" customHeight="1">
      <c r="A62" s="264"/>
      <c r="B62" s="265"/>
      <c r="C62" s="266"/>
      <c r="D62" s="266"/>
      <c r="E62" s="266"/>
      <c r="F62" s="266"/>
      <c r="G62" s="267"/>
      <c r="H62" s="266"/>
      <c r="I62" s="269"/>
      <c r="J62" s="266"/>
      <c r="K62" s="269"/>
      <c r="L62" s="266"/>
      <c r="M62" s="268"/>
      <c r="N62" s="268"/>
      <c r="O62" s="268"/>
      <c r="P62" s="268"/>
      <c r="Q62" s="267"/>
      <c r="R62" s="268"/>
      <c r="S62" s="269"/>
      <c r="T62" s="268"/>
      <c r="U62" s="269"/>
      <c r="V62" s="268"/>
      <c r="W62" s="268"/>
      <c r="X62" s="268"/>
      <c r="Y62" s="268"/>
      <c r="Z62" s="268"/>
    </row>
    <row r="63" spans="1:26" s="327" customFormat="1" ht="17.25" customHeight="1">
      <c r="A63" s="264"/>
      <c r="B63" s="265"/>
      <c r="C63" s="266"/>
      <c r="D63" s="266"/>
      <c r="E63" s="266"/>
      <c r="F63" s="266"/>
      <c r="G63" s="267"/>
      <c r="H63" s="266"/>
      <c r="I63" s="269"/>
      <c r="J63" s="266"/>
      <c r="K63" s="269"/>
      <c r="L63" s="266"/>
      <c r="M63" s="268"/>
      <c r="N63" s="268"/>
      <c r="O63" s="268"/>
      <c r="P63" s="268"/>
      <c r="Q63" s="267"/>
      <c r="R63" s="268"/>
      <c r="S63" s="269"/>
      <c r="T63" s="268"/>
      <c r="U63" s="269"/>
      <c r="V63" s="268"/>
      <c r="W63" s="268"/>
      <c r="X63" s="268"/>
      <c r="Y63" s="268"/>
      <c r="Z63" s="268"/>
    </row>
    <row r="64" spans="1:26" s="327" customFormat="1" ht="17.25" customHeight="1">
      <c r="A64" s="264"/>
      <c r="B64" s="265"/>
      <c r="C64" s="266"/>
      <c r="D64" s="266"/>
      <c r="E64" s="266"/>
      <c r="F64" s="266"/>
      <c r="G64" s="267"/>
      <c r="H64" s="266"/>
      <c r="I64" s="269"/>
      <c r="J64" s="266"/>
      <c r="K64" s="269"/>
      <c r="L64" s="266"/>
      <c r="M64" s="268"/>
      <c r="N64" s="268"/>
      <c r="O64" s="268"/>
      <c r="P64" s="268"/>
      <c r="Q64" s="267"/>
      <c r="R64" s="268"/>
      <c r="S64" s="269"/>
      <c r="T64" s="268"/>
      <c r="U64" s="269"/>
      <c r="V64" s="268"/>
      <c r="W64" s="268"/>
      <c r="X64" s="268"/>
      <c r="Y64" s="268"/>
      <c r="Z64" s="268"/>
    </row>
    <row r="65" spans="1:26" s="327" customFormat="1" ht="17.25" customHeight="1">
      <c r="A65" s="264"/>
      <c r="B65" s="265"/>
      <c r="C65" s="266"/>
      <c r="D65" s="266"/>
      <c r="E65" s="266"/>
      <c r="F65" s="266"/>
      <c r="G65" s="267"/>
      <c r="H65" s="266"/>
      <c r="I65" s="269"/>
      <c r="J65" s="266"/>
      <c r="K65" s="269"/>
      <c r="L65" s="266"/>
      <c r="M65" s="268"/>
      <c r="N65" s="268"/>
      <c r="O65" s="268"/>
      <c r="P65" s="268"/>
      <c r="Q65" s="267"/>
      <c r="R65" s="268"/>
      <c r="S65" s="269"/>
      <c r="T65" s="268"/>
      <c r="U65" s="269"/>
      <c r="V65" s="268"/>
      <c r="W65" s="268"/>
      <c r="X65" s="268"/>
      <c r="Y65" s="268"/>
      <c r="Z65" s="268"/>
    </row>
    <row r="66" spans="1:26" s="327" customFormat="1" ht="17.25" customHeight="1">
      <c r="A66" s="264"/>
      <c r="B66" s="265"/>
      <c r="C66" s="266"/>
      <c r="D66" s="266"/>
      <c r="E66" s="266"/>
      <c r="F66" s="266"/>
      <c r="G66" s="267"/>
      <c r="H66" s="266"/>
      <c r="I66" s="269"/>
      <c r="J66" s="266"/>
      <c r="K66" s="269"/>
      <c r="L66" s="266"/>
      <c r="M66" s="268"/>
      <c r="N66" s="268"/>
      <c r="O66" s="268"/>
      <c r="P66" s="268"/>
      <c r="Q66" s="267"/>
      <c r="R66" s="268"/>
      <c r="S66" s="269"/>
      <c r="T66" s="268"/>
      <c r="U66" s="269"/>
      <c r="V66" s="268"/>
      <c r="W66" s="268"/>
      <c r="X66" s="268"/>
      <c r="Y66" s="268"/>
      <c r="Z66" s="268"/>
    </row>
    <row r="67" spans="1:26" s="327" customFormat="1" ht="17.25" customHeight="1">
      <c r="A67" s="264"/>
      <c r="B67" s="265"/>
      <c r="C67" s="266"/>
      <c r="D67" s="266"/>
      <c r="E67" s="266"/>
      <c r="F67" s="266"/>
      <c r="G67" s="267"/>
      <c r="H67" s="266"/>
      <c r="I67" s="269"/>
      <c r="J67" s="266"/>
      <c r="K67" s="269"/>
      <c r="L67" s="266"/>
      <c r="M67" s="268"/>
      <c r="N67" s="268"/>
      <c r="O67" s="268"/>
      <c r="P67" s="268"/>
      <c r="Q67" s="267"/>
      <c r="R67" s="268"/>
      <c r="S67" s="269"/>
      <c r="T67" s="268"/>
      <c r="U67" s="269"/>
      <c r="V67" s="268"/>
      <c r="W67" s="268"/>
      <c r="X67" s="268"/>
      <c r="Y67" s="268"/>
      <c r="Z67" s="268"/>
    </row>
    <row r="68" spans="1:26" s="327" customFormat="1" ht="17.25" customHeight="1">
      <c r="A68" s="264"/>
      <c r="B68" s="265"/>
      <c r="C68" s="266"/>
      <c r="D68" s="266"/>
      <c r="E68" s="266"/>
      <c r="F68" s="266"/>
      <c r="G68" s="267"/>
      <c r="H68" s="266"/>
      <c r="I68" s="269"/>
      <c r="J68" s="266"/>
      <c r="K68" s="269"/>
      <c r="L68" s="266"/>
      <c r="M68" s="268"/>
      <c r="N68" s="268"/>
      <c r="O68" s="268"/>
      <c r="P68" s="268"/>
      <c r="Q68" s="267"/>
      <c r="R68" s="268"/>
      <c r="S68" s="269"/>
      <c r="T68" s="268"/>
      <c r="U68" s="269"/>
      <c r="V68" s="268"/>
      <c r="W68" s="268"/>
      <c r="X68" s="268"/>
      <c r="Y68" s="268"/>
      <c r="Z68" s="268"/>
    </row>
    <row r="69" spans="1:26" s="327" customFormat="1" ht="17.25" customHeight="1">
      <c r="A69" s="264"/>
      <c r="B69" s="265"/>
      <c r="C69" s="266"/>
      <c r="D69" s="266"/>
      <c r="E69" s="266"/>
      <c r="F69" s="266"/>
      <c r="G69" s="267"/>
      <c r="H69" s="266"/>
      <c r="I69" s="269"/>
      <c r="J69" s="266"/>
      <c r="K69" s="269"/>
      <c r="L69" s="266"/>
      <c r="M69" s="268"/>
      <c r="N69" s="268"/>
      <c r="O69" s="268"/>
      <c r="P69" s="268"/>
      <c r="Q69" s="267"/>
      <c r="R69" s="268"/>
      <c r="S69" s="269"/>
      <c r="T69" s="268"/>
      <c r="U69" s="269"/>
      <c r="V69" s="268"/>
      <c r="W69" s="268"/>
      <c r="X69" s="268"/>
      <c r="Y69" s="268"/>
      <c r="Z69" s="268"/>
    </row>
    <row r="70" spans="1:26" s="327" customFormat="1" ht="17.25" customHeight="1">
      <c r="A70" s="264"/>
      <c r="B70" s="265"/>
      <c r="C70" s="266"/>
      <c r="D70" s="266"/>
      <c r="E70" s="266"/>
      <c r="F70" s="266"/>
      <c r="G70" s="267"/>
      <c r="H70" s="266"/>
      <c r="I70" s="269"/>
      <c r="J70" s="266"/>
      <c r="K70" s="269"/>
      <c r="L70" s="266"/>
      <c r="M70" s="268"/>
      <c r="N70" s="268"/>
      <c r="O70" s="268"/>
      <c r="P70" s="268"/>
      <c r="Q70" s="267"/>
      <c r="R70" s="268"/>
      <c r="S70" s="269"/>
      <c r="T70" s="268"/>
      <c r="U70" s="269"/>
      <c r="V70" s="268"/>
      <c r="W70" s="268"/>
      <c r="X70" s="268"/>
      <c r="Y70" s="268"/>
      <c r="Z70" s="268"/>
    </row>
    <row r="71" spans="1:26" s="327" customFormat="1" ht="17.25" customHeight="1">
      <c r="A71" s="264"/>
      <c r="B71" s="265"/>
      <c r="C71" s="266"/>
      <c r="D71" s="266"/>
      <c r="E71" s="266"/>
      <c r="F71" s="266"/>
      <c r="G71" s="267"/>
      <c r="H71" s="266"/>
      <c r="I71" s="269"/>
      <c r="J71" s="266"/>
      <c r="K71" s="269"/>
      <c r="L71" s="266"/>
      <c r="M71" s="268"/>
      <c r="N71" s="268"/>
      <c r="O71" s="268"/>
      <c r="P71" s="268"/>
      <c r="Q71" s="267"/>
      <c r="R71" s="268"/>
      <c r="S71" s="269"/>
      <c r="T71" s="268"/>
      <c r="U71" s="269"/>
      <c r="V71" s="268"/>
      <c r="W71" s="268"/>
      <c r="X71" s="268"/>
      <c r="Y71" s="268"/>
      <c r="Z71" s="268"/>
    </row>
    <row r="72" spans="1:26" s="327" customFormat="1" ht="17.25" customHeight="1">
      <c r="A72" s="264"/>
      <c r="B72" s="265"/>
      <c r="C72" s="266"/>
      <c r="D72" s="266"/>
      <c r="E72" s="266"/>
      <c r="F72" s="266"/>
      <c r="G72" s="267"/>
      <c r="H72" s="266"/>
      <c r="I72" s="269"/>
      <c r="J72" s="266"/>
      <c r="K72" s="269"/>
      <c r="L72" s="266"/>
      <c r="M72" s="268"/>
      <c r="N72" s="268"/>
      <c r="O72" s="268"/>
      <c r="P72" s="268"/>
      <c r="Q72" s="267"/>
      <c r="R72" s="268"/>
      <c r="S72" s="269"/>
      <c r="T72" s="268"/>
      <c r="U72" s="269"/>
      <c r="V72" s="268"/>
      <c r="W72" s="268"/>
      <c r="X72" s="268"/>
      <c r="Y72" s="268"/>
      <c r="Z72" s="268"/>
    </row>
    <row r="73" spans="1:26" s="327" customFormat="1" ht="17.25" customHeight="1">
      <c r="A73" s="264"/>
      <c r="B73" s="265"/>
      <c r="C73" s="266"/>
      <c r="D73" s="266"/>
      <c r="E73" s="266"/>
      <c r="F73" s="266"/>
      <c r="G73" s="267"/>
      <c r="H73" s="266"/>
      <c r="I73" s="269"/>
      <c r="J73" s="266"/>
      <c r="K73" s="269"/>
      <c r="L73" s="266"/>
      <c r="M73" s="268"/>
      <c r="N73" s="268"/>
      <c r="O73" s="268"/>
      <c r="P73" s="268"/>
      <c r="Q73" s="267"/>
      <c r="R73" s="268"/>
      <c r="S73" s="269"/>
      <c r="T73" s="268"/>
      <c r="U73" s="269"/>
      <c r="V73" s="268"/>
      <c r="W73" s="268"/>
      <c r="X73" s="268"/>
      <c r="Y73" s="268"/>
      <c r="Z73" s="268"/>
    </row>
    <row r="74" spans="1:26" s="327" customFormat="1" ht="17.25" customHeight="1">
      <c r="A74" s="264"/>
      <c r="B74" s="265"/>
      <c r="C74" s="266"/>
      <c r="D74" s="266"/>
      <c r="E74" s="266"/>
      <c r="F74" s="266"/>
      <c r="G74" s="267"/>
      <c r="H74" s="266"/>
      <c r="I74" s="269"/>
      <c r="J74" s="266"/>
      <c r="K74" s="269"/>
      <c r="L74" s="266"/>
      <c r="M74" s="268"/>
      <c r="N74" s="268"/>
      <c r="O74" s="268"/>
      <c r="P74" s="268"/>
      <c r="Q74" s="267"/>
      <c r="R74" s="268"/>
      <c r="S74" s="269"/>
      <c r="T74" s="268"/>
      <c r="U74" s="269"/>
      <c r="V74" s="268"/>
      <c r="W74" s="268"/>
      <c r="X74" s="268"/>
      <c r="Y74" s="268"/>
      <c r="Z74" s="268"/>
    </row>
    <row r="75" spans="1:26" s="327" customFormat="1" ht="17.25" customHeight="1">
      <c r="A75" s="264"/>
      <c r="B75" s="265"/>
      <c r="C75" s="266"/>
      <c r="D75" s="266"/>
      <c r="E75" s="266"/>
      <c r="F75" s="266"/>
      <c r="G75" s="267"/>
      <c r="H75" s="266"/>
      <c r="I75" s="269"/>
      <c r="J75" s="266"/>
      <c r="K75" s="269"/>
      <c r="L75" s="266"/>
      <c r="M75" s="268"/>
      <c r="N75" s="268"/>
      <c r="O75" s="268"/>
      <c r="P75" s="268"/>
      <c r="Q75" s="267"/>
      <c r="R75" s="268"/>
      <c r="S75" s="269"/>
      <c r="T75" s="268"/>
      <c r="U75" s="269"/>
      <c r="V75" s="268"/>
      <c r="W75" s="268"/>
      <c r="X75" s="268"/>
      <c r="Y75" s="268"/>
      <c r="Z75" s="268"/>
    </row>
    <row r="76" spans="1:26" s="327" customFormat="1" ht="17.25" customHeight="1">
      <c r="A76" s="264"/>
      <c r="B76" s="265"/>
      <c r="C76" s="266"/>
      <c r="D76" s="266"/>
      <c r="E76" s="266"/>
      <c r="F76" s="266"/>
      <c r="G76" s="267"/>
      <c r="H76" s="266"/>
      <c r="I76" s="269"/>
      <c r="J76" s="266"/>
      <c r="K76" s="269"/>
      <c r="L76" s="266"/>
      <c r="M76" s="268"/>
      <c r="N76" s="268"/>
      <c r="O76" s="268"/>
      <c r="P76" s="268"/>
      <c r="Q76" s="267"/>
      <c r="R76" s="268"/>
      <c r="S76" s="269"/>
      <c r="T76" s="268"/>
      <c r="U76" s="269"/>
      <c r="V76" s="268"/>
      <c r="W76" s="268"/>
      <c r="X76" s="268"/>
      <c r="Y76" s="268"/>
      <c r="Z76" s="268"/>
    </row>
    <row r="77" spans="1:26" s="327" customFormat="1" ht="17.25" customHeight="1">
      <c r="A77" s="264"/>
      <c r="B77" s="265"/>
      <c r="C77" s="266"/>
      <c r="D77" s="266"/>
      <c r="E77" s="266"/>
      <c r="F77" s="266"/>
      <c r="G77" s="267"/>
      <c r="H77" s="266"/>
      <c r="I77" s="269"/>
      <c r="J77" s="266"/>
      <c r="K77" s="269"/>
      <c r="L77" s="266"/>
      <c r="M77" s="268"/>
      <c r="N77" s="268"/>
      <c r="O77" s="268"/>
      <c r="P77" s="268"/>
      <c r="Q77" s="267"/>
      <c r="R77" s="268"/>
      <c r="S77" s="269"/>
      <c r="T77" s="268"/>
      <c r="U77" s="269"/>
      <c r="V77" s="268"/>
      <c r="W77" s="268"/>
      <c r="X77" s="268"/>
      <c r="Y77" s="268"/>
      <c r="Z77" s="268"/>
    </row>
    <row r="78" spans="1:26" s="256" customFormat="1" ht="12.75" customHeight="1">
      <c r="A78" s="264"/>
      <c r="B78" s="265"/>
      <c r="C78" s="266"/>
      <c r="D78" s="266"/>
      <c r="E78" s="266"/>
      <c r="F78" s="266"/>
      <c r="G78" s="267"/>
      <c r="H78" s="266"/>
      <c r="I78" s="269"/>
      <c r="J78" s="266"/>
      <c r="K78" s="269"/>
      <c r="L78" s="266"/>
      <c r="M78" s="268"/>
      <c r="N78" s="268"/>
      <c r="O78" s="268"/>
      <c r="P78" s="268"/>
      <c r="Q78" s="267"/>
      <c r="R78" s="268"/>
      <c r="S78" s="269"/>
      <c r="T78" s="268"/>
      <c r="U78" s="269"/>
      <c r="V78" s="268"/>
      <c r="W78" s="268"/>
      <c r="X78" s="268"/>
      <c r="Y78" s="268"/>
      <c r="Z78" s="268"/>
    </row>
    <row r="79" spans="1:26" s="256" customFormat="1" ht="12.75" customHeight="1">
      <c r="A79" s="264"/>
      <c r="B79" s="265"/>
      <c r="C79" s="266"/>
      <c r="D79" s="266"/>
      <c r="E79" s="266"/>
      <c r="F79" s="266"/>
      <c r="G79" s="267"/>
      <c r="H79" s="266"/>
      <c r="I79" s="269"/>
      <c r="J79" s="266"/>
      <c r="K79" s="269"/>
      <c r="L79" s="266"/>
      <c r="M79" s="268"/>
      <c r="N79" s="268"/>
      <c r="O79" s="268"/>
      <c r="P79" s="268"/>
      <c r="Q79" s="267"/>
      <c r="R79" s="268"/>
      <c r="S79" s="269"/>
      <c r="T79" s="268"/>
      <c r="U79" s="269"/>
      <c r="V79" s="268"/>
      <c r="W79" s="268"/>
      <c r="X79" s="268"/>
      <c r="Y79" s="268"/>
      <c r="Z79" s="268"/>
    </row>
    <row r="80" spans="1:26" s="327" customFormat="1" ht="12.75" customHeight="1">
      <c r="A80" s="264"/>
      <c r="B80" s="265"/>
      <c r="C80" s="266"/>
      <c r="D80" s="266"/>
      <c r="E80" s="266"/>
      <c r="F80" s="266"/>
      <c r="G80" s="267"/>
      <c r="H80" s="266"/>
      <c r="I80" s="269"/>
      <c r="J80" s="266"/>
      <c r="K80" s="269"/>
      <c r="L80" s="266"/>
      <c r="M80" s="268"/>
      <c r="N80" s="268"/>
      <c r="O80" s="268"/>
      <c r="P80" s="268"/>
      <c r="Q80" s="267"/>
      <c r="R80" s="268"/>
      <c r="S80" s="269"/>
      <c r="T80" s="268"/>
      <c r="U80" s="269"/>
      <c r="V80" s="268"/>
      <c r="W80" s="268"/>
      <c r="X80" s="268"/>
      <c r="Y80" s="268"/>
      <c r="Z80" s="268"/>
    </row>
    <row r="81" spans="1:26" s="327" customFormat="1" ht="12.75" customHeight="1">
      <c r="A81" s="264"/>
      <c r="B81" s="265"/>
      <c r="C81" s="266"/>
      <c r="D81" s="266"/>
      <c r="E81" s="266"/>
      <c r="F81" s="266"/>
      <c r="G81" s="267"/>
      <c r="H81" s="266"/>
      <c r="I81" s="269"/>
      <c r="J81" s="266"/>
      <c r="K81" s="269"/>
      <c r="L81" s="266"/>
      <c r="M81" s="268"/>
      <c r="N81" s="268"/>
      <c r="O81" s="268"/>
      <c r="P81" s="268"/>
      <c r="Q81" s="267"/>
      <c r="R81" s="268"/>
      <c r="S81" s="269"/>
      <c r="T81" s="268"/>
      <c r="U81" s="269"/>
      <c r="V81" s="268"/>
      <c r="W81" s="268"/>
      <c r="X81" s="268"/>
      <c r="Y81" s="268"/>
      <c r="Z81" s="268"/>
    </row>
    <row r="82" spans="1:26" s="327" customFormat="1">
      <c r="A82" s="264"/>
      <c r="B82" s="265"/>
      <c r="C82" s="266"/>
      <c r="D82" s="266"/>
      <c r="E82" s="266"/>
      <c r="F82" s="266"/>
      <c r="G82" s="267"/>
      <c r="H82" s="266"/>
      <c r="I82" s="269"/>
      <c r="J82" s="266"/>
      <c r="K82" s="269"/>
      <c r="L82" s="266"/>
      <c r="M82" s="268"/>
      <c r="N82" s="268"/>
      <c r="O82" s="268"/>
      <c r="P82" s="268"/>
      <c r="Q82" s="267"/>
      <c r="R82" s="268"/>
      <c r="S82" s="269"/>
      <c r="T82" s="268"/>
      <c r="U82" s="269"/>
      <c r="V82" s="268"/>
      <c r="W82" s="268"/>
      <c r="X82" s="268"/>
      <c r="Y82" s="268"/>
      <c r="Z82" s="268"/>
    </row>
    <row r="83" spans="1:26" s="327" customFormat="1">
      <c r="A83" s="264"/>
      <c r="B83" s="265"/>
      <c r="C83" s="266"/>
      <c r="D83" s="266"/>
      <c r="E83" s="266"/>
      <c r="F83" s="266"/>
      <c r="G83" s="267"/>
      <c r="H83" s="266"/>
      <c r="I83" s="269"/>
      <c r="J83" s="266"/>
      <c r="K83" s="269"/>
      <c r="L83" s="266"/>
      <c r="M83" s="268"/>
      <c r="N83" s="268"/>
      <c r="O83" s="268"/>
      <c r="P83" s="268"/>
      <c r="Q83" s="267"/>
      <c r="R83" s="268"/>
      <c r="S83" s="269"/>
      <c r="T83" s="268"/>
      <c r="U83" s="269"/>
      <c r="V83" s="268"/>
      <c r="W83" s="268"/>
      <c r="X83" s="268"/>
      <c r="Y83" s="268"/>
      <c r="Z83" s="268"/>
    </row>
    <row r="84" spans="1:26" s="327" customFormat="1">
      <c r="A84" s="264"/>
      <c r="B84" s="265"/>
      <c r="C84" s="266"/>
      <c r="D84" s="266"/>
      <c r="E84" s="266"/>
      <c r="F84" s="266"/>
      <c r="G84" s="267"/>
      <c r="H84" s="266"/>
      <c r="I84" s="269"/>
      <c r="J84" s="266"/>
      <c r="K84" s="269"/>
      <c r="L84" s="266"/>
      <c r="M84" s="268"/>
      <c r="N84" s="268"/>
      <c r="O84" s="268"/>
      <c r="P84" s="268"/>
      <c r="Q84" s="267"/>
      <c r="R84" s="268"/>
      <c r="S84" s="269"/>
      <c r="T84" s="268"/>
      <c r="U84" s="269"/>
      <c r="V84" s="268"/>
      <c r="W84" s="268"/>
      <c r="X84" s="268"/>
      <c r="Y84" s="268"/>
      <c r="Z84" s="268"/>
    </row>
    <row r="85" spans="1:26" s="327" customFormat="1">
      <c r="A85" s="264"/>
      <c r="B85" s="265"/>
      <c r="C85" s="266"/>
      <c r="D85" s="266"/>
      <c r="E85" s="266"/>
      <c r="F85" s="266"/>
      <c r="G85" s="267"/>
      <c r="H85" s="266"/>
      <c r="I85" s="269"/>
      <c r="J85" s="266"/>
      <c r="K85" s="269"/>
      <c r="L85" s="266"/>
      <c r="M85" s="268"/>
      <c r="N85" s="268"/>
      <c r="O85" s="268"/>
      <c r="P85" s="268"/>
      <c r="Q85" s="267"/>
      <c r="R85" s="268"/>
      <c r="S85" s="269"/>
      <c r="T85" s="268"/>
      <c r="U85" s="269"/>
      <c r="V85" s="268"/>
      <c r="W85" s="268"/>
      <c r="X85" s="268"/>
      <c r="Y85" s="268"/>
      <c r="Z85" s="268"/>
    </row>
    <row r="86" spans="1:26" s="327" customFormat="1">
      <c r="A86" s="264"/>
      <c r="B86" s="265"/>
      <c r="C86" s="266"/>
      <c r="D86" s="266"/>
      <c r="E86" s="266"/>
      <c r="F86" s="266"/>
      <c r="G86" s="267"/>
      <c r="H86" s="266"/>
      <c r="I86" s="269"/>
      <c r="J86" s="266"/>
      <c r="K86" s="269"/>
      <c r="L86" s="266"/>
      <c r="M86" s="268"/>
      <c r="N86" s="268"/>
      <c r="O86" s="268"/>
      <c r="P86" s="268"/>
      <c r="Q86" s="267"/>
      <c r="R86" s="268"/>
      <c r="S86" s="269"/>
      <c r="T86" s="268"/>
      <c r="U86" s="269"/>
      <c r="V86" s="268"/>
      <c r="W86" s="268"/>
      <c r="X86" s="268"/>
      <c r="Y86" s="268"/>
      <c r="Z86" s="268"/>
    </row>
  </sheetData>
  <mergeCells count="56">
    <mergeCell ref="S5:T5"/>
    <mergeCell ref="S6:S8"/>
    <mergeCell ref="T6:T8"/>
    <mergeCell ref="U39:X39"/>
    <mergeCell ref="A2:L2"/>
    <mergeCell ref="A36:G38"/>
    <mergeCell ref="M2:X2"/>
    <mergeCell ref="P6:P8"/>
    <mergeCell ref="A30:A32"/>
    <mergeCell ref="W33:W35"/>
    <mergeCell ref="M3:Z3"/>
    <mergeCell ref="W5:X8"/>
    <mergeCell ref="W36:W38"/>
    <mergeCell ref="W30:W32"/>
    <mergeCell ref="W24:W26"/>
    <mergeCell ref="W21:W23"/>
    <mergeCell ref="W27:W29"/>
    <mergeCell ref="W15:W17"/>
    <mergeCell ref="W18:W20"/>
    <mergeCell ref="W9:W11"/>
    <mergeCell ref="W12:W14"/>
    <mergeCell ref="G5:H5"/>
    <mergeCell ref="G6:G8"/>
    <mergeCell ref="H6:H8"/>
    <mergeCell ref="I5:J5"/>
    <mergeCell ref="I6:I8"/>
    <mergeCell ref="J6:J8"/>
    <mergeCell ref="Q5:R5"/>
    <mergeCell ref="Q6:Q8"/>
    <mergeCell ref="R6:R8"/>
    <mergeCell ref="O6:O8"/>
    <mergeCell ref="K5:L5"/>
    <mergeCell ref="K6:K8"/>
    <mergeCell ref="L6:L8"/>
    <mergeCell ref="U5:V5"/>
    <mergeCell ref="U6:U8"/>
    <mergeCell ref="V6:V8"/>
    <mergeCell ref="A5:B8"/>
    <mergeCell ref="A12:A14"/>
    <mergeCell ref="A9:A11"/>
    <mergeCell ref="C5:D5"/>
    <mergeCell ref="C6:C8"/>
    <mergeCell ref="D6:D8"/>
    <mergeCell ref="M5:N5"/>
    <mergeCell ref="M6:M8"/>
    <mergeCell ref="N6:N8"/>
    <mergeCell ref="E5:F5"/>
    <mergeCell ref="E6:E8"/>
    <mergeCell ref="F6:F8"/>
    <mergeCell ref="O5:P5"/>
    <mergeCell ref="A18:A20"/>
    <mergeCell ref="A15:A17"/>
    <mergeCell ref="A33:A35"/>
    <mergeCell ref="A21:A23"/>
    <mergeCell ref="A27:A29"/>
    <mergeCell ref="A24:A26"/>
  </mergeCells>
  <phoneticPr fontId="16" type="noConversion"/>
  <printOptions gridLinesSet="0"/>
  <pageMargins left="0.78740157480314965" right="0.78740157480314965" top="1.7716535433070868" bottom="0.78740157480314965" header="0" footer="0"/>
  <pageSetup paperSize="9" scale="68" pageOrder="overThenDown" orientation="portrait" verticalDpi="300" r:id="rId1"/>
  <headerFooter alignWithMargins="0"/>
  <colBreaks count="1" manualBreakCount="1">
    <brk id="12" max="38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4"/>
  <dimension ref="A1:J102"/>
  <sheetViews>
    <sheetView showGridLines="0" view="pageBreakPreview" zoomScaleSheetLayoutView="100" workbookViewId="0"/>
  </sheetViews>
  <sheetFormatPr defaultColWidth="9" defaultRowHeight="14.25"/>
  <cols>
    <col min="1" max="1" width="10.75" style="351" customWidth="1"/>
    <col min="2" max="9" width="10" style="97" customWidth="1"/>
    <col min="10" max="10" width="16" style="351" customWidth="1"/>
    <col min="11" max="16384" width="9" style="351"/>
  </cols>
  <sheetData>
    <row r="1" spans="1:10" s="349" customFormat="1" ht="18" customHeight="1">
      <c r="A1" s="83"/>
      <c r="B1" s="84"/>
      <c r="C1" s="84"/>
      <c r="D1" s="84"/>
      <c r="E1" s="84"/>
      <c r="F1" s="84"/>
      <c r="G1" s="84"/>
      <c r="H1" s="84"/>
      <c r="I1" s="223"/>
    </row>
    <row r="2" spans="1:10" s="349" customFormat="1" ht="18" customHeight="1">
      <c r="A2" s="742" t="s">
        <v>453</v>
      </c>
      <c r="B2" s="742"/>
      <c r="C2" s="742"/>
      <c r="D2" s="742"/>
      <c r="E2" s="742"/>
      <c r="F2" s="742"/>
      <c r="G2" s="742"/>
      <c r="H2" s="742"/>
      <c r="I2" s="742"/>
    </row>
    <row r="3" spans="1:10" s="284" customFormat="1" ht="18" customHeight="1">
      <c r="A3" s="749" t="s">
        <v>454</v>
      </c>
      <c r="B3" s="747"/>
      <c r="C3" s="747"/>
      <c r="D3" s="747"/>
      <c r="E3" s="747"/>
      <c r="F3" s="747"/>
      <c r="G3" s="747"/>
      <c r="H3" s="747"/>
      <c r="I3" s="747"/>
    </row>
    <row r="4" spans="1:10" s="327" customFormat="1" ht="18" customHeight="1" thickBot="1">
      <c r="A4" s="85" t="s">
        <v>412</v>
      </c>
      <c r="B4" s="86"/>
      <c r="C4" s="86"/>
      <c r="D4" s="86"/>
      <c r="E4" s="86"/>
      <c r="F4" s="86"/>
      <c r="G4" s="86"/>
      <c r="H4" s="86"/>
      <c r="I4" s="332" t="s">
        <v>262</v>
      </c>
    </row>
    <row r="5" spans="1:10" s="327" customFormat="1" ht="12.75" customHeight="1">
      <c r="A5" s="754" t="s">
        <v>708</v>
      </c>
      <c r="B5" s="736" t="s">
        <v>500</v>
      </c>
      <c r="C5" s="755"/>
      <c r="D5" s="755"/>
      <c r="E5" s="755" t="s">
        <v>704</v>
      </c>
      <c r="F5" s="755"/>
      <c r="G5" s="755"/>
      <c r="H5" s="719" t="s">
        <v>702</v>
      </c>
      <c r="I5" s="758" t="s">
        <v>703</v>
      </c>
    </row>
    <row r="6" spans="1:10" s="327" customFormat="1" ht="12.75" customHeight="1">
      <c r="A6" s="729"/>
      <c r="B6" s="761"/>
      <c r="C6" s="756"/>
      <c r="D6" s="756"/>
      <c r="E6" s="765"/>
      <c r="F6" s="756"/>
      <c r="G6" s="756"/>
      <c r="H6" s="720"/>
      <c r="I6" s="847"/>
    </row>
    <row r="7" spans="1:10" s="327" customFormat="1" ht="12.75" customHeight="1">
      <c r="A7" s="729"/>
      <c r="B7" s="763"/>
      <c r="C7" s="756" t="s">
        <v>28</v>
      </c>
      <c r="D7" s="756" t="s">
        <v>29</v>
      </c>
      <c r="E7" s="846"/>
      <c r="F7" s="756" t="s">
        <v>28</v>
      </c>
      <c r="G7" s="756" t="s">
        <v>29</v>
      </c>
      <c r="H7" s="720"/>
      <c r="I7" s="847"/>
    </row>
    <row r="8" spans="1:10" s="327" customFormat="1" ht="15.75" customHeight="1">
      <c r="A8" s="730"/>
      <c r="B8" s="737"/>
      <c r="C8" s="845"/>
      <c r="D8" s="845"/>
      <c r="E8" s="845"/>
      <c r="F8" s="845"/>
      <c r="G8" s="845"/>
      <c r="H8" s="721"/>
      <c r="I8" s="848"/>
    </row>
    <row r="9" spans="1:10" s="285" customFormat="1" ht="20.100000000000001" customHeight="1">
      <c r="A9" s="98">
        <v>2018</v>
      </c>
      <c r="B9" s="484">
        <v>153</v>
      </c>
      <c r="C9" s="484">
        <v>79</v>
      </c>
      <c r="D9" s="484">
        <v>74</v>
      </c>
      <c r="E9" s="484">
        <v>482</v>
      </c>
      <c r="F9" s="484">
        <v>245</v>
      </c>
      <c r="G9" s="484">
        <v>237</v>
      </c>
      <c r="H9" s="484">
        <v>81</v>
      </c>
      <c r="I9" s="484">
        <v>47</v>
      </c>
      <c r="J9" s="366"/>
    </row>
    <row r="10" spans="1:10" s="285" customFormat="1" ht="20.100000000000001" customHeight="1">
      <c r="A10" s="98">
        <v>2019</v>
      </c>
      <c r="B10" s="484">
        <v>141</v>
      </c>
      <c r="C10" s="484">
        <v>76</v>
      </c>
      <c r="D10" s="484">
        <v>65</v>
      </c>
      <c r="E10" s="484">
        <v>446</v>
      </c>
      <c r="F10" s="484">
        <v>250</v>
      </c>
      <c r="G10" s="484">
        <v>196</v>
      </c>
      <c r="H10" s="484">
        <v>85</v>
      </c>
      <c r="I10" s="484">
        <v>56</v>
      </c>
      <c r="J10" s="366"/>
    </row>
    <row r="11" spans="1:10" s="411" customFormat="1" ht="20.100000000000001" customHeight="1">
      <c r="A11" s="98">
        <v>2020</v>
      </c>
      <c r="B11" s="484">
        <v>108</v>
      </c>
      <c r="C11" s="484">
        <v>43</v>
      </c>
      <c r="D11" s="484">
        <v>65</v>
      </c>
      <c r="E11" s="484">
        <v>485</v>
      </c>
      <c r="F11" s="484">
        <v>241</v>
      </c>
      <c r="G11" s="484">
        <v>244</v>
      </c>
      <c r="H11" s="484">
        <v>63</v>
      </c>
      <c r="I11" s="484">
        <v>57</v>
      </c>
      <c r="J11" s="409"/>
    </row>
    <row r="12" spans="1:10" s="598" customFormat="1" ht="20.100000000000001" customHeight="1">
      <c r="A12" s="98">
        <v>2021</v>
      </c>
      <c r="B12" s="602">
        <v>70</v>
      </c>
      <c r="C12" s="602">
        <v>36</v>
      </c>
      <c r="D12" s="602">
        <v>34</v>
      </c>
      <c r="E12" s="602">
        <v>466</v>
      </c>
      <c r="F12" s="602">
        <v>241</v>
      </c>
      <c r="G12" s="602">
        <v>225</v>
      </c>
      <c r="H12" s="602">
        <v>67</v>
      </c>
      <c r="I12" s="602">
        <v>33</v>
      </c>
      <c r="J12" s="597"/>
    </row>
    <row r="13" spans="1:10" s="285" customFormat="1" ht="20.100000000000001" customHeight="1">
      <c r="A13" s="412">
        <v>2022</v>
      </c>
      <c r="B13" s="396">
        <f>SUM(C13:D13)</f>
        <v>70</v>
      </c>
      <c r="C13" s="396">
        <f>SUM(C15:C26)</f>
        <v>40</v>
      </c>
      <c r="D13" s="396">
        <f>SUM(D15:D26)</f>
        <v>30</v>
      </c>
      <c r="E13" s="396">
        <f>SUM(F13:G13)</f>
        <v>539</v>
      </c>
      <c r="F13" s="396">
        <f>SUM(F15:F26)</f>
        <v>277</v>
      </c>
      <c r="G13" s="396">
        <f>SUM(G15:G26)</f>
        <v>262</v>
      </c>
      <c r="H13" s="396">
        <f>SUM(H15:H26)</f>
        <v>62</v>
      </c>
      <c r="I13" s="396">
        <f>SUM(I15:I26)</f>
        <v>57</v>
      </c>
      <c r="J13" s="366"/>
    </row>
    <row r="14" spans="1:10" s="844" customFormat="1" ht="12.75" customHeight="1"/>
    <row r="15" spans="1:10" s="381" customFormat="1" ht="20.100000000000001" customHeight="1">
      <c r="A15" s="209" t="s">
        <v>416</v>
      </c>
      <c r="B15" s="60">
        <f>SUM(C15:D15)</f>
        <v>9</v>
      </c>
      <c r="C15" s="656">
        <v>6</v>
      </c>
      <c r="D15" s="656">
        <v>3</v>
      </c>
      <c r="E15" s="60">
        <f>SUM(F15:G15)</f>
        <v>44</v>
      </c>
      <c r="F15" s="657">
        <v>18</v>
      </c>
      <c r="G15" s="657">
        <v>26</v>
      </c>
      <c r="H15" s="658">
        <v>8</v>
      </c>
      <c r="I15" s="658">
        <v>2</v>
      </c>
      <c r="J15" s="379"/>
    </row>
    <row r="16" spans="1:10" s="381" customFormat="1" ht="20.100000000000001" customHeight="1">
      <c r="A16" s="209" t="s">
        <v>417</v>
      </c>
      <c r="B16" s="60">
        <f t="shared" ref="B16:B26" si="0">SUM(C16:D16)</f>
        <v>3</v>
      </c>
      <c r="C16" s="656">
        <v>2</v>
      </c>
      <c r="D16" s="656">
        <v>1</v>
      </c>
      <c r="E16" s="60">
        <f t="shared" ref="E16:E26" si="1">SUM(F16:G16)</f>
        <v>41</v>
      </c>
      <c r="F16" s="657">
        <v>24</v>
      </c>
      <c r="G16" s="657">
        <v>17</v>
      </c>
      <c r="H16" s="658">
        <v>7</v>
      </c>
      <c r="I16" s="658">
        <v>5</v>
      </c>
      <c r="J16" s="379"/>
    </row>
    <row r="17" spans="1:10" s="381" customFormat="1" ht="20.100000000000001" customHeight="1">
      <c r="A17" s="209" t="s">
        <v>418</v>
      </c>
      <c r="B17" s="60">
        <f t="shared" si="0"/>
        <v>5</v>
      </c>
      <c r="C17" s="656">
        <v>4</v>
      </c>
      <c r="D17" s="656">
        <v>1</v>
      </c>
      <c r="E17" s="60">
        <f t="shared" si="1"/>
        <v>62</v>
      </c>
      <c r="F17" s="657">
        <v>29</v>
      </c>
      <c r="G17" s="657">
        <v>33</v>
      </c>
      <c r="H17" s="658">
        <v>5</v>
      </c>
      <c r="I17" s="658">
        <v>5</v>
      </c>
      <c r="J17" s="379"/>
    </row>
    <row r="18" spans="1:10" s="381" customFormat="1" ht="20.100000000000001" customHeight="1">
      <c r="A18" s="209" t="s">
        <v>419</v>
      </c>
      <c r="B18" s="60">
        <f t="shared" si="0"/>
        <v>4</v>
      </c>
      <c r="C18" s="658">
        <v>2</v>
      </c>
      <c r="D18" s="658">
        <v>2</v>
      </c>
      <c r="E18" s="60">
        <f t="shared" si="1"/>
        <v>57</v>
      </c>
      <c r="F18" s="657">
        <v>29</v>
      </c>
      <c r="G18" s="657">
        <v>28</v>
      </c>
      <c r="H18" s="658">
        <v>1</v>
      </c>
      <c r="I18" s="658">
        <v>5</v>
      </c>
    </row>
    <row r="19" spans="1:10" s="381" customFormat="1" ht="20.100000000000001" customHeight="1">
      <c r="A19" s="209" t="s">
        <v>420</v>
      </c>
      <c r="B19" s="60">
        <f t="shared" si="0"/>
        <v>6</v>
      </c>
      <c r="C19" s="658">
        <v>5</v>
      </c>
      <c r="D19" s="658">
        <v>1</v>
      </c>
      <c r="E19" s="60">
        <f t="shared" si="1"/>
        <v>32</v>
      </c>
      <c r="F19" s="657">
        <v>12</v>
      </c>
      <c r="G19" s="657">
        <v>20</v>
      </c>
      <c r="H19" s="658">
        <v>5</v>
      </c>
      <c r="I19" s="658">
        <v>3</v>
      </c>
    </row>
    <row r="20" spans="1:10" s="381" customFormat="1" ht="20.100000000000001" customHeight="1">
      <c r="A20" s="209" t="s">
        <v>421</v>
      </c>
      <c r="B20" s="60">
        <f t="shared" si="0"/>
        <v>6</v>
      </c>
      <c r="C20" s="658">
        <v>5</v>
      </c>
      <c r="D20" s="658">
        <v>1</v>
      </c>
      <c r="E20" s="60">
        <f t="shared" si="1"/>
        <v>37</v>
      </c>
      <c r="F20" s="657">
        <v>22</v>
      </c>
      <c r="G20" s="657">
        <v>15</v>
      </c>
      <c r="H20" s="658">
        <v>6</v>
      </c>
      <c r="I20" s="658">
        <v>5</v>
      </c>
    </row>
    <row r="21" spans="1:10" s="381" customFormat="1" ht="20.100000000000001" customHeight="1">
      <c r="A21" s="209" t="s">
        <v>422</v>
      </c>
      <c r="B21" s="60">
        <f t="shared" si="0"/>
        <v>7</v>
      </c>
      <c r="C21" s="658">
        <v>4</v>
      </c>
      <c r="D21" s="658">
        <v>3</v>
      </c>
      <c r="E21" s="60">
        <f t="shared" si="1"/>
        <v>29</v>
      </c>
      <c r="F21" s="657">
        <v>13</v>
      </c>
      <c r="G21" s="657">
        <v>16</v>
      </c>
      <c r="H21" s="658">
        <v>2</v>
      </c>
      <c r="I21" s="658">
        <v>4</v>
      </c>
    </row>
    <row r="22" spans="1:10" s="381" customFormat="1" ht="20.100000000000001" customHeight="1">
      <c r="A22" s="209" t="s">
        <v>423</v>
      </c>
      <c r="B22" s="60">
        <f t="shared" si="0"/>
        <v>5</v>
      </c>
      <c r="C22" s="658">
        <v>3</v>
      </c>
      <c r="D22" s="658">
        <v>2</v>
      </c>
      <c r="E22" s="60">
        <f t="shared" si="1"/>
        <v>51</v>
      </c>
      <c r="F22" s="657">
        <v>24</v>
      </c>
      <c r="G22" s="657">
        <v>27</v>
      </c>
      <c r="H22" s="658">
        <v>6</v>
      </c>
      <c r="I22" s="658">
        <v>1</v>
      </c>
    </row>
    <row r="23" spans="1:10" s="381" customFormat="1" ht="20.100000000000001" customHeight="1">
      <c r="A23" s="209" t="s">
        <v>424</v>
      </c>
      <c r="B23" s="60">
        <f t="shared" si="0"/>
        <v>7</v>
      </c>
      <c r="C23" s="658">
        <v>2</v>
      </c>
      <c r="D23" s="658">
        <v>5</v>
      </c>
      <c r="E23" s="60">
        <f t="shared" si="1"/>
        <v>34</v>
      </c>
      <c r="F23" s="657">
        <v>13</v>
      </c>
      <c r="G23" s="657">
        <v>21</v>
      </c>
      <c r="H23" s="658">
        <v>4</v>
      </c>
      <c r="I23" s="658">
        <v>7</v>
      </c>
    </row>
    <row r="24" spans="1:10" s="381" customFormat="1" ht="20.100000000000001" customHeight="1">
      <c r="A24" s="209" t="s">
        <v>426</v>
      </c>
      <c r="B24" s="60">
        <f t="shared" si="0"/>
        <v>7</v>
      </c>
      <c r="C24" s="658">
        <v>2</v>
      </c>
      <c r="D24" s="658">
        <v>5</v>
      </c>
      <c r="E24" s="60">
        <f t="shared" si="1"/>
        <v>48</v>
      </c>
      <c r="F24" s="657">
        <v>32</v>
      </c>
      <c r="G24" s="657">
        <v>16</v>
      </c>
      <c r="H24" s="658">
        <v>5</v>
      </c>
      <c r="I24" s="658">
        <v>4</v>
      </c>
    </row>
    <row r="25" spans="1:10" s="381" customFormat="1" ht="20.100000000000001" customHeight="1">
      <c r="A25" s="209" t="s">
        <v>425</v>
      </c>
      <c r="B25" s="60">
        <f t="shared" si="0"/>
        <v>7</v>
      </c>
      <c r="C25" s="658">
        <v>3</v>
      </c>
      <c r="D25" s="658">
        <v>4</v>
      </c>
      <c r="E25" s="60">
        <f t="shared" si="1"/>
        <v>57</v>
      </c>
      <c r="F25" s="657">
        <v>34</v>
      </c>
      <c r="G25" s="657">
        <v>23</v>
      </c>
      <c r="H25" s="658">
        <v>4</v>
      </c>
      <c r="I25" s="658">
        <v>8</v>
      </c>
    </row>
    <row r="26" spans="1:10" s="381" customFormat="1" ht="20.100000000000001" customHeight="1" thickBot="1">
      <c r="A26" s="210" t="s">
        <v>427</v>
      </c>
      <c r="B26" s="627">
        <f t="shared" si="0"/>
        <v>4</v>
      </c>
      <c r="C26" s="658">
        <v>2</v>
      </c>
      <c r="D26" s="658">
        <v>2</v>
      </c>
      <c r="E26" s="627">
        <f t="shared" si="1"/>
        <v>47</v>
      </c>
      <c r="F26" s="657">
        <v>27</v>
      </c>
      <c r="G26" s="657">
        <v>20</v>
      </c>
      <c r="H26" s="658">
        <v>9</v>
      </c>
      <c r="I26" s="658">
        <v>8</v>
      </c>
    </row>
    <row r="27" spans="1:10" s="93" customFormat="1" ht="12" customHeight="1">
      <c r="A27" s="273" t="s">
        <v>438</v>
      </c>
      <c r="B27" s="274"/>
      <c r="C27" s="274"/>
      <c r="D27" s="274"/>
      <c r="E27" s="274"/>
      <c r="F27" s="274"/>
      <c r="G27" s="274"/>
      <c r="H27" s="274"/>
      <c r="I27" s="275" t="s">
        <v>24</v>
      </c>
    </row>
    <row r="28" spans="1:10" s="93" customFormat="1" ht="11.25">
      <c r="A28" s="276"/>
      <c r="B28" s="277"/>
      <c r="C28" s="277"/>
      <c r="D28" s="277"/>
      <c r="E28" s="277"/>
      <c r="F28" s="277"/>
      <c r="G28" s="277"/>
      <c r="H28" s="277"/>
      <c r="I28" s="278"/>
    </row>
    <row r="29" spans="1:10" s="94" customFormat="1" ht="11.1" customHeight="1">
      <c r="A29" s="100"/>
      <c r="B29" s="101"/>
      <c r="C29" s="101"/>
      <c r="D29" s="101"/>
      <c r="E29" s="101"/>
      <c r="F29" s="101"/>
      <c r="G29" s="101"/>
      <c r="H29" s="101"/>
      <c r="I29" s="102"/>
    </row>
    <row r="30" spans="1:10" s="94" customFormat="1" ht="11.1" customHeight="1">
      <c r="A30" s="99"/>
      <c r="B30" s="103"/>
      <c r="C30" s="103"/>
      <c r="D30" s="103"/>
      <c r="E30" s="103"/>
      <c r="F30" s="103"/>
      <c r="G30" s="103"/>
      <c r="H30" s="103"/>
      <c r="I30" s="104"/>
    </row>
    <row r="31" spans="1:10" s="94" customFormat="1" ht="11.1" customHeight="1">
      <c r="A31" s="99"/>
      <c r="B31" s="103"/>
      <c r="C31" s="103"/>
      <c r="D31" s="103"/>
      <c r="E31" s="103"/>
      <c r="F31" s="103"/>
      <c r="G31" s="103"/>
      <c r="H31" s="103"/>
      <c r="I31" s="104"/>
    </row>
    <row r="32" spans="1:10" s="94" customFormat="1" ht="11.1" customHeight="1">
      <c r="A32" s="99"/>
      <c r="B32" s="103"/>
      <c r="C32" s="103"/>
      <c r="D32" s="103"/>
      <c r="E32" s="103"/>
      <c r="F32" s="103"/>
      <c r="G32" s="103"/>
      <c r="H32" s="103"/>
      <c r="I32" s="104"/>
    </row>
    <row r="33" spans="1:9" s="94" customFormat="1" ht="11.1" customHeight="1">
      <c r="A33" s="99"/>
      <c r="B33" s="103"/>
      <c r="C33" s="103"/>
      <c r="D33" s="103"/>
      <c r="E33" s="103"/>
      <c r="F33" s="103"/>
      <c r="G33" s="103"/>
      <c r="H33" s="103"/>
      <c r="I33" s="104"/>
    </row>
    <row r="34" spans="1:9" s="94" customFormat="1" ht="11.1" customHeight="1">
      <c r="A34" s="99"/>
      <c r="B34" s="103"/>
      <c r="C34" s="103"/>
      <c r="D34" s="103"/>
      <c r="E34" s="103"/>
      <c r="F34" s="103"/>
      <c r="G34" s="103"/>
      <c r="H34" s="103"/>
      <c r="I34" s="104"/>
    </row>
    <row r="35" spans="1:9" s="94" customFormat="1" ht="11.1" customHeight="1">
      <c r="A35" s="99"/>
      <c r="B35" s="103"/>
      <c r="C35" s="103"/>
      <c r="D35" s="103"/>
      <c r="E35" s="103"/>
      <c r="F35" s="103"/>
      <c r="G35" s="103"/>
      <c r="H35" s="103"/>
      <c r="I35" s="104"/>
    </row>
    <row r="36" spans="1:9" s="94" customFormat="1" ht="11.1" customHeight="1">
      <c r="A36" s="99"/>
      <c r="B36" s="103"/>
      <c r="C36" s="103"/>
      <c r="D36" s="103"/>
      <c r="E36" s="103"/>
      <c r="F36" s="103"/>
      <c r="G36" s="103"/>
      <c r="H36" s="103"/>
      <c r="I36" s="104"/>
    </row>
    <row r="37" spans="1:9" s="94" customFormat="1" ht="11.1" customHeight="1">
      <c r="A37" s="99"/>
      <c r="B37" s="103"/>
      <c r="C37" s="103"/>
      <c r="D37" s="103"/>
      <c r="E37" s="103"/>
      <c r="F37" s="103"/>
      <c r="G37" s="103"/>
      <c r="H37" s="103"/>
      <c r="I37" s="104"/>
    </row>
    <row r="38" spans="1:9" s="94" customFormat="1" ht="12.75" customHeight="1">
      <c r="A38" s="99"/>
      <c r="B38" s="103"/>
      <c r="C38" s="103"/>
      <c r="D38" s="103"/>
      <c r="E38" s="103"/>
      <c r="F38" s="103"/>
      <c r="G38" s="103"/>
      <c r="H38" s="103"/>
      <c r="I38" s="104"/>
    </row>
    <row r="39" spans="1:9" s="288" customFormat="1" ht="21.75" customHeight="1">
      <c r="A39" s="105"/>
      <c r="B39" s="289"/>
      <c r="C39" s="289"/>
      <c r="D39" s="289"/>
      <c r="E39" s="289"/>
      <c r="F39" s="289"/>
      <c r="G39" s="289"/>
      <c r="H39" s="289"/>
      <c r="I39" s="290"/>
    </row>
    <row r="40" spans="1:9" s="327" customFormat="1" ht="13.5" customHeight="1">
      <c r="B40" s="261"/>
      <c r="C40" s="261"/>
      <c r="D40" s="261"/>
      <c r="E40" s="261"/>
      <c r="F40" s="261"/>
      <c r="G40" s="261"/>
      <c r="H40" s="261"/>
      <c r="I40" s="261"/>
    </row>
    <row r="41" spans="1:9" s="327" customFormat="1" ht="13.5" customHeight="1">
      <c r="B41" s="96"/>
      <c r="C41" s="96"/>
      <c r="D41" s="96"/>
      <c r="E41" s="96"/>
      <c r="F41" s="96"/>
      <c r="G41" s="96"/>
      <c r="H41" s="96"/>
      <c r="I41" s="96"/>
    </row>
    <row r="42" spans="1:9" s="327" customFormat="1" ht="11.25" customHeight="1">
      <c r="B42" s="261"/>
      <c r="C42" s="261"/>
      <c r="D42" s="261"/>
      <c r="E42" s="261"/>
      <c r="F42" s="261"/>
      <c r="G42" s="261"/>
      <c r="H42" s="261"/>
      <c r="I42" s="261"/>
    </row>
    <row r="43" spans="1:9" s="327" customFormat="1" ht="11.25" customHeight="1">
      <c r="B43" s="261"/>
      <c r="C43" s="261"/>
      <c r="D43" s="261"/>
      <c r="E43" s="261"/>
      <c r="F43" s="261"/>
      <c r="G43" s="261"/>
      <c r="H43" s="261"/>
      <c r="I43" s="261"/>
    </row>
    <row r="44" spans="1:9" s="327" customFormat="1" ht="11.25" customHeight="1">
      <c r="B44" s="261"/>
      <c r="C44" s="261"/>
      <c r="D44" s="261"/>
      <c r="E44" s="261"/>
      <c r="F44" s="261"/>
      <c r="G44" s="261"/>
      <c r="H44" s="261"/>
      <c r="I44" s="261"/>
    </row>
    <row r="45" spans="1:9" s="327" customFormat="1" ht="11.25" customHeight="1">
      <c r="B45" s="261"/>
      <c r="C45" s="261"/>
      <c r="D45" s="261"/>
      <c r="E45" s="261"/>
      <c r="F45" s="261"/>
      <c r="G45" s="261"/>
      <c r="H45" s="261"/>
      <c r="I45" s="261"/>
    </row>
    <row r="46" spans="1:9" s="327" customFormat="1" ht="11.25" customHeight="1">
      <c r="B46" s="261"/>
      <c r="C46" s="261"/>
      <c r="D46" s="261"/>
      <c r="E46" s="261"/>
      <c r="F46" s="261"/>
      <c r="G46" s="261"/>
      <c r="H46" s="261"/>
      <c r="I46" s="261"/>
    </row>
    <row r="47" spans="1:9" s="327" customFormat="1" ht="11.25" customHeight="1">
      <c r="B47" s="261"/>
      <c r="C47" s="261"/>
      <c r="D47" s="261"/>
      <c r="E47" s="261"/>
      <c r="F47" s="261"/>
      <c r="G47" s="261"/>
      <c r="H47" s="261"/>
      <c r="I47" s="261"/>
    </row>
    <row r="48" spans="1:9" s="327" customFormat="1" ht="11.25">
      <c r="B48" s="261"/>
      <c r="C48" s="261"/>
      <c r="D48" s="261"/>
      <c r="E48" s="261"/>
      <c r="F48" s="261"/>
      <c r="G48" s="261"/>
      <c r="H48" s="261"/>
      <c r="I48" s="261"/>
    </row>
    <row r="49" spans="2:9" s="327" customFormat="1" ht="11.25">
      <c r="B49" s="261"/>
      <c r="C49" s="261"/>
      <c r="D49" s="261"/>
      <c r="E49" s="261"/>
      <c r="F49" s="261"/>
      <c r="G49" s="261"/>
      <c r="H49" s="261"/>
      <c r="I49" s="261"/>
    </row>
    <row r="50" spans="2:9" s="327" customFormat="1" ht="11.25">
      <c r="B50" s="261"/>
      <c r="C50" s="261"/>
      <c r="D50" s="261"/>
      <c r="E50" s="261"/>
      <c r="F50" s="261"/>
      <c r="G50" s="261"/>
      <c r="H50" s="261"/>
      <c r="I50" s="261"/>
    </row>
    <row r="51" spans="2:9" s="327" customFormat="1" ht="11.25">
      <c r="B51" s="261"/>
      <c r="C51" s="261"/>
      <c r="D51" s="261"/>
      <c r="E51" s="261"/>
      <c r="F51" s="261"/>
      <c r="G51" s="261"/>
      <c r="H51" s="261"/>
      <c r="I51" s="261"/>
    </row>
    <row r="52" spans="2:9" s="327" customFormat="1" ht="11.25">
      <c r="B52" s="261"/>
      <c r="C52" s="261"/>
      <c r="D52" s="261"/>
      <c r="E52" s="261"/>
      <c r="F52" s="261"/>
      <c r="G52" s="261"/>
      <c r="H52" s="261"/>
      <c r="I52" s="261"/>
    </row>
    <row r="53" spans="2:9" s="327" customFormat="1" ht="11.25">
      <c r="B53" s="261"/>
      <c r="C53" s="261"/>
      <c r="D53" s="261"/>
      <c r="E53" s="261"/>
      <c r="F53" s="261"/>
      <c r="G53" s="261"/>
      <c r="H53" s="261"/>
      <c r="I53" s="261"/>
    </row>
    <row r="54" spans="2:9" s="327" customFormat="1" ht="11.25">
      <c r="B54" s="261"/>
      <c r="C54" s="261"/>
      <c r="D54" s="261"/>
      <c r="E54" s="261"/>
      <c r="F54" s="261"/>
      <c r="G54" s="261"/>
      <c r="H54" s="261"/>
      <c r="I54" s="261"/>
    </row>
    <row r="55" spans="2:9" s="327" customFormat="1" ht="11.25">
      <c r="B55" s="261"/>
      <c r="C55" s="261"/>
      <c r="D55" s="261"/>
      <c r="E55" s="261"/>
      <c r="F55" s="261"/>
      <c r="G55" s="261"/>
      <c r="H55" s="261"/>
      <c r="I55" s="261"/>
    </row>
    <row r="56" spans="2:9" s="327" customFormat="1" ht="11.25">
      <c r="B56" s="261"/>
      <c r="C56" s="261"/>
      <c r="D56" s="261"/>
      <c r="E56" s="261"/>
      <c r="F56" s="261"/>
      <c r="G56" s="261"/>
      <c r="H56" s="261"/>
      <c r="I56" s="261"/>
    </row>
    <row r="57" spans="2:9" s="327" customFormat="1" ht="11.25">
      <c r="B57" s="261"/>
      <c r="C57" s="261"/>
      <c r="D57" s="261"/>
      <c r="E57" s="261"/>
      <c r="F57" s="261"/>
      <c r="G57" s="261"/>
      <c r="H57" s="261"/>
      <c r="I57" s="261"/>
    </row>
    <row r="58" spans="2:9" s="327" customFormat="1" ht="11.25">
      <c r="B58" s="261"/>
      <c r="C58" s="261"/>
      <c r="D58" s="261"/>
      <c r="E58" s="261"/>
      <c r="F58" s="261"/>
      <c r="G58" s="261"/>
      <c r="H58" s="261"/>
      <c r="I58" s="261"/>
    </row>
    <row r="59" spans="2:9" s="327" customFormat="1" ht="11.25">
      <c r="B59" s="261"/>
      <c r="C59" s="261"/>
      <c r="D59" s="261"/>
      <c r="E59" s="261"/>
      <c r="F59" s="261"/>
      <c r="G59" s="261"/>
      <c r="H59" s="261"/>
      <c r="I59" s="261"/>
    </row>
    <row r="60" spans="2:9" s="327" customFormat="1" ht="11.25">
      <c r="B60" s="261"/>
      <c r="C60" s="261"/>
      <c r="D60" s="261"/>
      <c r="E60" s="261"/>
      <c r="F60" s="261"/>
      <c r="G60" s="261"/>
      <c r="H60" s="261"/>
      <c r="I60" s="261"/>
    </row>
    <row r="61" spans="2:9" s="327" customFormat="1" ht="11.25">
      <c r="B61" s="261"/>
      <c r="C61" s="261"/>
      <c r="D61" s="261"/>
      <c r="E61" s="261"/>
      <c r="F61" s="261"/>
      <c r="G61" s="261"/>
      <c r="H61" s="261"/>
      <c r="I61" s="261"/>
    </row>
    <row r="62" spans="2:9" s="327" customFormat="1" ht="11.25">
      <c r="B62" s="261"/>
      <c r="C62" s="261"/>
      <c r="D62" s="261"/>
      <c r="E62" s="261"/>
      <c r="F62" s="261"/>
      <c r="G62" s="261"/>
      <c r="H62" s="261"/>
      <c r="I62" s="261"/>
    </row>
    <row r="63" spans="2:9" s="327" customFormat="1" ht="11.25">
      <c r="B63" s="261"/>
      <c r="C63" s="261"/>
      <c r="D63" s="261"/>
      <c r="E63" s="261"/>
      <c r="F63" s="261"/>
      <c r="G63" s="261"/>
      <c r="H63" s="261"/>
      <c r="I63" s="261"/>
    </row>
    <row r="64" spans="2:9" s="327" customFormat="1" ht="11.25">
      <c r="B64" s="261"/>
      <c r="C64" s="261"/>
      <c r="D64" s="261"/>
      <c r="E64" s="261"/>
      <c r="F64" s="261"/>
      <c r="G64" s="261"/>
      <c r="H64" s="261"/>
      <c r="I64" s="261"/>
    </row>
    <row r="65" spans="2:9" s="327" customFormat="1" ht="11.25">
      <c r="B65" s="261"/>
      <c r="C65" s="261"/>
      <c r="D65" s="261"/>
      <c r="E65" s="261"/>
      <c r="F65" s="261"/>
      <c r="G65" s="261"/>
      <c r="H65" s="261"/>
      <c r="I65" s="261"/>
    </row>
    <row r="66" spans="2:9" s="327" customFormat="1" ht="11.25">
      <c r="B66" s="261"/>
      <c r="C66" s="261"/>
      <c r="D66" s="261"/>
      <c r="E66" s="261"/>
      <c r="F66" s="261"/>
      <c r="G66" s="261"/>
      <c r="H66" s="261"/>
      <c r="I66" s="261"/>
    </row>
    <row r="67" spans="2:9" s="327" customFormat="1" ht="11.25">
      <c r="B67" s="261"/>
      <c r="C67" s="261"/>
      <c r="D67" s="261"/>
      <c r="E67" s="261"/>
      <c r="F67" s="261"/>
      <c r="G67" s="261"/>
      <c r="H67" s="261"/>
      <c r="I67" s="261"/>
    </row>
    <row r="68" spans="2:9" s="327" customFormat="1" ht="11.25">
      <c r="B68" s="261"/>
      <c r="C68" s="261"/>
      <c r="D68" s="261"/>
      <c r="E68" s="261"/>
      <c r="F68" s="261"/>
      <c r="G68" s="261"/>
      <c r="H68" s="261"/>
      <c r="I68" s="261"/>
    </row>
    <row r="69" spans="2:9" s="327" customFormat="1" ht="11.25">
      <c r="B69" s="261"/>
      <c r="C69" s="261"/>
      <c r="D69" s="261"/>
      <c r="E69" s="261"/>
      <c r="F69" s="261"/>
      <c r="G69" s="261"/>
      <c r="H69" s="261"/>
      <c r="I69" s="261"/>
    </row>
    <row r="70" spans="2:9" s="327" customFormat="1" ht="11.25">
      <c r="B70" s="261"/>
      <c r="C70" s="261"/>
      <c r="D70" s="261"/>
      <c r="E70" s="261"/>
      <c r="F70" s="261"/>
      <c r="G70" s="261"/>
      <c r="H70" s="261"/>
      <c r="I70" s="261"/>
    </row>
    <row r="71" spans="2:9" s="327" customFormat="1" ht="11.25">
      <c r="B71" s="261"/>
      <c r="C71" s="261"/>
      <c r="D71" s="261"/>
      <c r="E71" s="261"/>
      <c r="F71" s="261"/>
      <c r="G71" s="261"/>
      <c r="H71" s="261"/>
      <c r="I71" s="261"/>
    </row>
    <row r="72" spans="2:9" s="327" customFormat="1" ht="11.25">
      <c r="B72" s="261"/>
      <c r="C72" s="261"/>
      <c r="D72" s="261"/>
      <c r="E72" s="261"/>
      <c r="F72" s="261"/>
      <c r="G72" s="261"/>
      <c r="H72" s="261"/>
      <c r="I72" s="261"/>
    </row>
    <row r="73" spans="2:9" s="327" customFormat="1" ht="11.25">
      <c r="B73" s="261"/>
      <c r="C73" s="261"/>
      <c r="D73" s="261"/>
      <c r="E73" s="261"/>
      <c r="F73" s="261"/>
      <c r="G73" s="261"/>
      <c r="H73" s="261"/>
      <c r="I73" s="261"/>
    </row>
    <row r="74" spans="2:9" s="327" customFormat="1" ht="11.25">
      <c r="B74" s="261"/>
      <c r="C74" s="261"/>
      <c r="D74" s="261"/>
      <c r="E74" s="261"/>
      <c r="F74" s="261"/>
      <c r="G74" s="261"/>
      <c r="H74" s="261"/>
      <c r="I74" s="261"/>
    </row>
    <row r="75" spans="2:9" s="327" customFormat="1" ht="11.25">
      <c r="B75" s="261"/>
      <c r="C75" s="261"/>
      <c r="D75" s="261"/>
      <c r="E75" s="261"/>
      <c r="F75" s="261"/>
      <c r="G75" s="261"/>
      <c r="H75" s="261"/>
      <c r="I75" s="261"/>
    </row>
    <row r="76" spans="2:9" s="327" customFormat="1" ht="11.25">
      <c r="B76" s="261"/>
      <c r="C76" s="261"/>
      <c r="D76" s="261"/>
      <c r="E76" s="261"/>
      <c r="F76" s="261"/>
      <c r="G76" s="261"/>
      <c r="H76" s="261"/>
      <c r="I76" s="261"/>
    </row>
    <row r="77" spans="2:9" s="327" customFormat="1" ht="11.25">
      <c r="B77" s="261"/>
      <c r="C77" s="261"/>
      <c r="D77" s="261"/>
      <c r="E77" s="261"/>
      <c r="F77" s="261"/>
      <c r="G77" s="261"/>
      <c r="H77" s="261"/>
      <c r="I77" s="261"/>
    </row>
    <row r="78" spans="2:9" s="327" customFormat="1" ht="11.25">
      <c r="B78" s="261"/>
      <c r="C78" s="261"/>
      <c r="D78" s="261"/>
      <c r="E78" s="261"/>
      <c r="F78" s="261"/>
      <c r="G78" s="261"/>
      <c r="H78" s="261"/>
      <c r="I78" s="261"/>
    </row>
    <row r="79" spans="2:9" s="327" customFormat="1" ht="11.25">
      <c r="B79" s="261"/>
      <c r="C79" s="261"/>
      <c r="D79" s="261"/>
      <c r="E79" s="261"/>
      <c r="F79" s="261"/>
      <c r="G79" s="261"/>
      <c r="H79" s="261"/>
      <c r="I79" s="261"/>
    </row>
    <row r="80" spans="2:9" s="327" customFormat="1" ht="11.25">
      <c r="B80" s="261"/>
      <c r="C80" s="261"/>
      <c r="D80" s="261"/>
      <c r="E80" s="261"/>
      <c r="F80" s="261"/>
      <c r="G80" s="261"/>
      <c r="H80" s="261"/>
      <c r="I80" s="261"/>
    </row>
    <row r="81" spans="2:9" s="327" customFormat="1" ht="11.25">
      <c r="B81" s="261"/>
      <c r="C81" s="261"/>
      <c r="D81" s="261"/>
      <c r="E81" s="261"/>
      <c r="F81" s="261"/>
      <c r="G81" s="261"/>
      <c r="H81" s="261"/>
      <c r="I81" s="261"/>
    </row>
    <row r="82" spans="2:9" s="327" customFormat="1" ht="11.25">
      <c r="B82" s="261"/>
      <c r="C82" s="261"/>
      <c r="D82" s="261"/>
      <c r="E82" s="261"/>
      <c r="F82" s="261"/>
      <c r="G82" s="261"/>
      <c r="H82" s="261"/>
      <c r="I82" s="261"/>
    </row>
    <row r="83" spans="2:9" s="327" customFormat="1" ht="11.25">
      <c r="B83" s="261"/>
      <c r="C83" s="261"/>
      <c r="D83" s="261"/>
      <c r="E83" s="261"/>
      <c r="F83" s="261"/>
      <c r="G83" s="261"/>
      <c r="H83" s="261"/>
      <c r="I83" s="261"/>
    </row>
    <row r="84" spans="2:9" s="327" customFormat="1" ht="11.25">
      <c r="B84" s="261"/>
      <c r="C84" s="261"/>
      <c r="D84" s="261"/>
      <c r="E84" s="261"/>
      <c r="F84" s="261"/>
      <c r="G84" s="261"/>
      <c r="H84" s="261"/>
      <c r="I84" s="261"/>
    </row>
    <row r="85" spans="2:9" s="327" customFormat="1" ht="11.25">
      <c r="B85" s="261"/>
      <c r="C85" s="261"/>
      <c r="D85" s="261"/>
      <c r="E85" s="261"/>
      <c r="F85" s="261"/>
      <c r="G85" s="261"/>
      <c r="H85" s="261"/>
      <c r="I85" s="261"/>
    </row>
    <row r="86" spans="2:9" s="327" customFormat="1" ht="11.25">
      <c r="B86" s="261"/>
      <c r="C86" s="261"/>
      <c r="D86" s="261"/>
      <c r="E86" s="261"/>
      <c r="F86" s="261"/>
      <c r="G86" s="261"/>
      <c r="H86" s="261"/>
      <c r="I86" s="261"/>
    </row>
    <row r="87" spans="2:9" s="327" customFormat="1" ht="11.25">
      <c r="B87" s="261"/>
      <c r="C87" s="261"/>
      <c r="D87" s="261"/>
      <c r="E87" s="261"/>
      <c r="F87" s="261"/>
      <c r="G87" s="261"/>
      <c r="H87" s="261"/>
      <c r="I87" s="261"/>
    </row>
    <row r="88" spans="2:9" s="327" customFormat="1" ht="11.25">
      <c r="B88" s="261"/>
      <c r="C88" s="261"/>
      <c r="D88" s="261"/>
      <c r="E88" s="261"/>
      <c r="F88" s="261"/>
      <c r="G88" s="261"/>
      <c r="H88" s="261"/>
      <c r="I88" s="261"/>
    </row>
    <row r="89" spans="2:9" s="327" customFormat="1" ht="11.25">
      <c r="B89" s="261"/>
      <c r="C89" s="261"/>
      <c r="D89" s="261"/>
      <c r="E89" s="261"/>
      <c r="F89" s="261"/>
      <c r="G89" s="261"/>
      <c r="H89" s="261"/>
      <c r="I89" s="261"/>
    </row>
    <row r="90" spans="2:9" s="327" customFormat="1" ht="11.25">
      <c r="B90" s="261"/>
      <c r="C90" s="261"/>
      <c r="D90" s="261"/>
      <c r="E90" s="261"/>
      <c r="F90" s="261"/>
      <c r="G90" s="261"/>
      <c r="H90" s="261"/>
      <c r="I90" s="261"/>
    </row>
    <row r="91" spans="2:9" s="327" customFormat="1" ht="11.25">
      <c r="B91" s="261"/>
      <c r="C91" s="261"/>
      <c r="D91" s="261"/>
      <c r="E91" s="261"/>
      <c r="F91" s="261"/>
      <c r="G91" s="261"/>
      <c r="H91" s="261"/>
      <c r="I91" s="261"/>
    </row>
    <row r="92" spans="2:9" s="327" customFormat="1" ht="11.25">
      <c r="B92" s="261"/>
      <c r="C92" s="261"/>
      <c r="D92" s="261"/>
      <c r="E92" s="261"/>
      <c r="F92" s="261"/>
      <c r="G92" s="261"/>
      <c r="H92" s="261"/>
      <c r="I92" s="261"/>
    </row>
    <row r="93" spans="2:9" s="327" customFormat="1" ht="11.25">
      <c r="B93" s="261"/>
      <c r="C93" s="261"/>
      <c r="D93" s="261"/>
      <c r="E93" s="261"/>
      <c r="F93" s="261"/>
      <c r="G93" s="261"/>
      <c r="H93" s="261"/>
      <c r="I93" s="261"/>
    </row>
    <row r="94" spans="2:9" s="327" customFormat="1" ht="11.25">
      <c r="B94" s="261"/>
      <c r="C94" s="261"/>
      <c r="D94" s="261"/>
      <c r="E94" s="261"/>
      <c r="F94" s="261"/>
      <c r="G94" s="261"/>
      <c r="H94" s="261"/>
      <c r="I94" s="261"/>
    </row>
    <row r="95" spans="2:9" s="327" customFormat="1" ht="11.25">
      <c r="B95" s="261"/>
      <c r="C95" s="261"/>
      <c r="D95" s="261"/>
      <c r="E95" s="261"/>
      <c r="F95" s="261"/>
      <c r="G95" s="261"/>
      <c r="H95" s="261"/>
      <c r="I95" s="261"/>
    </row>
    <row r="96" spans="2:9" s="327" customFormat="1" ht="11.25">
      <c r="B96" s="261"/>
      <c r="C96" s="261"/>
      <c r="D96" s="261"/>
      <c r="E96" s="261"/>
      <c r="F96" s="261"/>
      <c r="G96" s="261"/>
      <c r="H96" s="261"/>
      <c r="I96" s="261"/>
    </row>
    <row r="97" spans="2:9" s="327" customFormat="1" ht="11.25">
      <c r="B97" s="261"/>
      <c r="C97" s="261"/>
      <c r="D97" s="261"/>
      <c r="E97" s="261"/>
      <c r="F97" s="261"/>
      <c r="G97" s="261"/>
      <c r="H97" s="261"/>
      <c r="I97" s="261"/>
    </row>
    <row r="98" spans="2:9" s="327" customFormat="1" ht="11.25">
      <c r="B98" s="261"/>
      <c r="C98" s="261"/>
      <c r="D98" s="261"/>
      <c r="E98" s="261"/>
      <c r="F98" s="261"/>
      <c r="G98" s="261"/>
      <c r="H98" s="261"/>
      <c r="I98" s="261"/>
    </row>
    <row r="99" spans="2:9" s="327" customFormat="1" ht="11.25">
      <c r="B99" s="261"/>
      <c r="C99" s="261"/>
      <c r="D99" s="261"/>
      <c r="E99" s="261"/>
      <c r="F99" s="261"/>
      <c r="G99" s="261"/>
      <c r="H99" s="261"/>
      <c r="I99" s="261"/>
    </row>
    <row r="100" spans="2:9" s="327" customFormat="1" ht="11.25">
      <c r="B100" s="261"/>
      <c r="C100" s="261"/>
      <c r="D100" s="261"/>
      <c r="E100" s="261"/>
      <c r="F100" s="261"/>
      <c r="G100" s="261"/>
      <c r="H100" s="261"/>
      <c r="I100" s="261"/>
    </row>
    <row r="101" spans="2:9" s="327" customFormat="1" ht="11.25">
      <c r="B101" s="261"/>
      <c r="C101" s="261"/>
      <c r="D101" s="261"/>
      <c r="E101" s="261"/>
      <c r="F101" s="261"/>
      <c r="G101" s="261"/>
      <c r="H101" s="261"/>
      <c r="I101" s="261"/>
    </row>
    <row r="102" spans="2:9" s="327" customFormat="1" ht="11.25">
      <c r="B102" s="261"/>
      <c r="C102" s="261"/>
      <c r="D102" s="261"/>
      <c r="E102" s="261"/>
      <c r="F102" s="261"/>
      <c r="G102" s="261"/>
      <c r="H102" s="261"/>
      <c r="I102" s="261"/>
    </row>
  </sheetData>
  <mergeCells count="14">
    <mergeCell ref="A14:XFD14"/>
    <mergeCell ref="A2:I2"/>
    <mergeCell ref="B7:B8"/>
    <mergeCell ref="C7:C8"/>
    <mergeCell ref="A3:I3"/>
    <mergeCell ref="B5:D6"/>
    <mergeCell ref="E5:G6"/>
    <mergeCell ref="A5:A8"/>
    <mergeCell ref="G7:G8"/>
    <mergeCell ref="H5:H8"/>
    <mergeCell ref="D7:D8"/>
    <mergeCell ref="E7:E8"/>
    <mergeCell ref="F7:F8"/>
    <mergeCell ref="I5:I8"/>
  </mergeCells>
  <phoneticPr fontId="16" type="noConversion"/>
  <printOptions gridLinesSet="0"/>
  <pageMargins left="0.78740157480314965" right="0.78740157480314965" top="1.7716535433070868" bottom="0.78740157480314965" header="0" footer="0"/>
  <pageSetup paperSize="9" scale="88" pageOrder="overThenDown" orientation="portrait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8"/>
  <dimension ref="A1:K87"/>
  <sheetViews>
    <sheetView showGridLines="0" view="pageBreakPreview" zoomScaleNormal="100" zoomScaleSheetLayoutView="100" workbookViewId="0"/>
  </sheetViews>
  <sheetFormatPr defaultColWidth="9" defaultRowHeight="14.25"/>
  <cols>
    <col min="1" max="1" width="14.75" style="351" customWidth="1"/>
    <col min="2" max="2" width="8.875" style="97" customWidth="1"/>
    <col min="3" max="4" width="9.875" style="97" customWidth="1"/>
    <col min="5" max="5" width="8.375" style="97" customWidth="1"/>
    <col min="6" max="9" width="9.875" style="97" customWidth="1"/>
    <col min="10" max="16384" width="9" style="351"/>
  </cols>
  <sheetData>
    <row r="1" spans="1:9" s="349" customFormat="1" ht="18" customHeight="1">
      <c r="A1" s="83"/>
      <c r="B1" s="84"/>
      <c r="C1" s="84"/>
      <c r="D1" s="84"/>
      <c r="E1" s="84"/>
      <c r="F1" s="84"/>
      <c r="G1" s="84"/>
      <c r="H1" s="84"/>
      <c r="I1" s="223"/>
    </row>
    <row r="2" spans="1:9" s="284" customFormat="1" ht="18" customHeight="1">
      <c r="A2" s="749" t="s">
        <v>482</v>
      </c>
      <c r="B2" s="749"/>
      <c r="C2" s="749"/>
      <c r="D2" s="749"/>
      <c r="E2" s="749"/>
      <c r="F2" s="749"/>
      <c r="G2" s="749"/>
      <c r="H2" s="749"/>
      <c r="I2" s="749"/>
    </row>
    <row r="3" spans="1:9" s="326" customFormat="1" ht="18" customHeight="1">
      <c r="A3" s="849" t="s">
        <v>483</v>
      </c>
      <c r="B3" s="849"/>
      <c r="C3" s="849"/>
      <c r="D3" s="849"/>
      <c r="E3" s="849"/>
      <c r="F3" s="849"/>
      <c r="G3" s="849"/>
      <c r="H3" s="849"/>
      <c r="I3" s="849"/>
    </row>
    <row r="4" spans="1:9" s="327" customFormat="1" ht="18" customHeight="1" thickBot="1">
      <c r="A4" s="85" t="s">
        <v>412</v>
      </c>
      <c r="B4" s="86"/>
      <c r="C4" s="86"/>
      <c r="D4" s="86"/>
      <c r="E4" s="86"/>
      <c r="F4" s="86"/>
      <c r="G4" s="86"/>
      <c r="H4" s="86"/>
      <c r="I4" s="332" t="s">
        <v>263</v>
      </c>
    </row>
    <row r="5" spans="1:9" s="327" customFormat="1" ht="11.25" customHeight="1">
      <c r="A5" s="754" t="s">
        <v>30</v>
      </c>
      <c r="B5" s="723" t="s">
        <v>502</v>
      </c>
      <c r="C5" s="723"/>
      <c r="D5" s="754"/>
      <c r="E5" s="758" t="s">
        <v>501</v>
      </c>
      <c r="F5" s="723"/>
      <c r="G5" s="754"/>
      <c r="H5" s="719" t="s">
        <v>702</v>
      </c>
      <c r="I5" s="758" t="s">
        <v>703</v>
      </c>
    </row>
    <row r="6" spans="1:9" s="327" customFormat="1" ht="11.25" customHeight="1">
      <c r="A6" s="729"/>
      <c r="B6" s="725"/>
      <c r="C6" s="725"/>
      <c r="D6" s="729"/>
      <c r="E6" s="724"/>
      <c r="F6" s="725"/>
      <c r="G6" s="729"/>
      <c r="H6" s="740"/>
      <c r="I6" s="724"/>
    </row>
    <row r="7" spans="1:9" s="327" customFormat="1" ht="29.25" customHeight="1">
      <c r="A7" s="730"/>
      <c r="B7" s="321"/>
      <c r="C7" s="325" t="s">
        <v>28</v>
      </c>
      <c r="D7" s="325" t="s">
        <v>29</v>
      </c>
      <c r="E7" s="322"/>
      <c r="F7" s="325" t="s">
        <v>28</v>
      </c>
      <c r="G7" s="325" t="s">
        <v>29</v>
      </c>
      <c r="H7" s="741"/>
      <c r="I7" s="727"/>
    </row>
    <row r="8" spans="1:9" s="285" customFormat="1" ht="20.100000000000001" customHeight="1">
      <c r="A8" s="87">
        <v>2018</v>
      </c>
      <c r="B8" s="88">
        <v>153</v>
      </c>
      <c r="C8" s="88">
        <v>79</v>
      </c>
      <c r="D8" s="88">
        <v>74</v>
      </c>
      <c r="E8" s="88">
        <v>482</v>
      </c>
      <c r="F8" s="204">
        <v>245</v>
      </c>
      <c r="G8" s="204">
        <v>237</v>
      </c>
      <c r="H8" s="204">
        <v>81</v>
      </c>
      <c r="I8" s="204">
        <v>47</v>
      </c>
    </row>
    <row r="9" spans="1:9" s="285" customFormat="1" ht="20.100000000000001" customHeight="1">
      <c r="A9" s="87">
        <v>2019</v>
      </c>
      <c r="B9" s="88">
        <v>141</v>
      </c>
      <c r="C9" s="88">
        <v>76</v>
      </c>
      <c r="D9" s="88">
        <v>65</v>
      </c>
      <c r="E9" s="88">
        <v>446</v>
      </c>
      <c r="F9" s="88">
        <v>250</v>
      </c>
      <c r="G9" s="88">
        <v>196</v>
      </c>
      <c r="H9" s="88">
        <v>85</v>
      </c>
      <c r="I9" s="88">
        <v>56</v>
      </c>
    </row>
    <row r="10" spans="1:9" s="411" customFormat="1" ht="20.100000000000001" customHeight="1">
      <c r="A10" s="87">
        <v>2020</v>
      </c>
      <c r="B10" s="88">
        <v>108</v>
      </c>
      <c r="C10" s="88">
        <v>43</v>
      </c>
      <c r="D10" s="88">
        <v>65</v>
      </c>
      <c r="E10" s="88">
        <v>485</v>
      </c>
      <c r="F10" s="88">
        <v>241</v>
      </c>
      <c r="G10" s="88">
        <v>244</v>
      </c>
      <c r="H10" s="88">
        <v>63</v>
      </c>
      <c r="I10" s="88">
        <v>57</v>
      </c>
    </row>
    <row r="11" spans="1:9" s="598" customFormat="1" ht="20.100000000000001" customHeight="1">
      <c r="A11" s="87">
        <v>2021</v>
      </c>
      <c r="B11" s="88">
        <v>70</v>
      </c>
      <c r="C11" s="88">
        <v>36</v>
      </c>
      <c r="D11" s="88">
        <v>34</v>
      </c>
      <c r="E11" s="88">
        <v>466</v>
      </c>
      <c r="F11" s="88">
        <v>241</v>
      </c>
      <c r="G11" s="88">
        <v>225</v>
      </c>
      <c r="H11" s="88">
        <v>67</v>
      </c>
      <c r="I11" s="88">
        <v>33</v>
      </c>
    </row>
    <row r="12" spans="1:9" s="285" customFormat="1" ht="20.100000000000001" customHeight="1">
      <c r="A12" s="89">
        <v>2022</v>
      </c>
      <c r="B12" s="396">
        <f>SUM(C12:D12)</f>
        <v>70</v>
      </c>
      <c r="C12" s="396">
        <f>SUM(C14:C23)</f>
        <v>40</v>
      </c>
      <c r="D12" s="396">
        <f>SUM(D14:D23)</f>
        <v>30</v>
      </c>
      <c r="E12" s="396">
        <f>SUM(F12:G12)</f>
        <v>539</v>
      </c>
      <c r="F12" s="396">
        <f>SUM(F14:F23)</f>
        <v>277</v>
      </c>
      <c r="G12" s="396">
        <f>SUM(G14:G23)</f>
        <v>262</v>
      </c>
      <c r="H12" s="396">
        <f>SUM(H14:H23)</f>
        <v>62</v>
      </c>
      <c r="I12" s="396">
        <f>SUM(I14:I23)</f>
        <v>57</v>
      </c>
    </row>
    <row r="13" spans="1:9" s="327" customFormat="1" ht="12.75" customHeight="1">
      <c r="A13" s="89"/>
      <c r="B13" s="88"/>
      <c r="C13" s="88"/>
      <c r="D13" s="88"/>
      <c r="E13" s="88"/>
      <c r="F13" s="208"/>
      <c r="G13" s="208"/>
      <c r="H13" s="88"/>
      <c r="I13" s="88"/>
    </row>
    <row r="14" spans="1:9" s="327" customFormat="1" ht="24.95" customHeight="1">
      <c r="A14" s="214" t="s">
        <v>692</v>
      </c>
      <c r="B14" s="60">
        <f>SUM(C14:D14)</f>
        <v>36</v>
      </c>
      <c r="C14" s="658">
        <v>20</v>
      </c>
      <c r="D14" s="658">
        <v>16</v>
      </c>
      <c r="E14" s="60">
        <f>SUM(F14:G14)</f>
        <v>145</v>
      </c>
      <c r="F14" s="659">
        <v>75</v>
      </c>
      <c r="G14" s="659">
        <v>70</v>
      </c>
      <c r="H14" s="660">
        <v>19</v>
      </c>
      <c r="I14" s="660">
        <v>15</v>
      </c>
    </row>
    <row r="15" spans="1:9" s="327" customFormat="1" ht="24.95" customHeight="1">
      <c r="A15" s="214" t="s">
        <v>693</v>
      </c>
      <c r="B15" s="60">
        <f t="shared" ref="B15:B23" si="0">SUM(C15:D15)</f>
        <v>3</v>
      </c>
      <c r="C15" s="658">
        <v>2</v>
      </c>
      <c r="D15" s="658">
        <v>1</v>
      </c>
      <c r="E15" s="60">
        <f t="shared" ref="E15:E23" si="1">SUM(F15:G15)</f>
        <v>64</v>
      </c>
      <c r="F15" s="659">
        <v>37</v>
      </c>
      <c r="G15" s="659">
        <v>27</v>
      </c>
      <c r="H15" s="660">
        <v>4</v>
      </c>
      <c r="I15" s="660">
        <v>3</v>
      </c>
    </row>
    <row r="16" spans="1:9" s="327" customFormat="1" ht="24.95" customHeight="1">
      <c r="A16" s="214" t="s">
        <v>694</v>
      </c>
      <c r="B16" s="60">
        <f t="shared" si="0"/>
        <v>1</v>
      </c>
      <c r="C16" s="658">
        <v>0</v>
      </c>
      <c r="D16" s="658">
        <v>1</v>
      </c>
      <c r="E16" s="60">
        <f t="shared" si="1"/>
        <v>42</v>
      </c>
      <c r="F16" s="659">
        <v>28</v>
      </c>
      <c r="G16" s="659">
        <v>14</v>
      </c>
      <c r="H16" s="660">
        <v>4</v>
      </c>
      <c r="I16" s="660">
        <v>4</v>
      </c>
    </row>
    <row r="17" spans="1:11" s="327" customFormat="1" ht="24.95" customHeight="1">
      <c r="A17" s="214" t="s">
        <v>695</v>
      </c>
      <c r="B17" s="60">
        <f t="shared" si="0"/>
        <v>5</v>
      </c>
      <c r="C17" s="658">
        <v>3</v>
      </c>
      <c r="D17" s="658">
        <v>2</v>
      </c>
      <c r="E17" s="60">
        <f t="shared" si="1"/>
        <v>47</v>
      </c>
      <c r="F17" s="659">
        <v>22</v>
      </c>
      <c r="G17" s="659">
        <v>25</v>
      </c>
      <c r="H17" s="660">
        <v>6</v>
      </c>
      <c r="I17" s="660">
        <v>5</v>
      </c>
    </row>
    <row r="18" spans="1:11" s="327" customFormat="1" ht="24.95" customHeight="1">
      <c r="A18" s="214" t="s">
        <v>696</v>
      </c>
      <c r="B18" s="60">
        <f t="shared" si="0"/>
        <v>7</v>
      </c>
      <c r="C18" s="658">
        <v>5</v>
      </c>
      <c r="D18" s="658">
        <v>2</v>
      </c>
      <c r="E18" s="60">
        <f t="shared" si="1"/>
        <v>66</v>
      </c>
      <c r="F18" s="659">
        <v>33</v>
      </c>
      <c r="G18" s="659">
        <v>33</v>
      </c>
      <c r="H18" s="660">
        <v>9</v>
      </c>
      <c r="I18" s="660">
        <v>11</v>
      </c>
    </row>
    <row r="19" spans="1:11" s="327" customFormat="1" ht="24.95" customHeight="1">
      <c r="A19" s="214" t="s">
        <v>697</v>
      </c>
      <c r="B19" s="60">
        <f t="shared" si="0"/>
        <v>0</v>
      </c>
      <c r="C19" s="658">
        <v>0</v>
      </c>
      <c r="D19" s="658">
        <v>0</v>
      </c>
      <c r="E19" s="60">
        <f t="shared" si="1"/>
        <v>39</v>
      </c>
      <c r="F19" s="659">
        <v>17</v>
      </c>
      <c r="G19" s="659">
        <v>22</v>
      </c>
      <c r="H19" s="660">
        <v>4</v>
      </c>
      <c r="I19" s="660">
        <v>3</v>
      </c>
    </row>
    <row r="20" spans="1:11" s="327" customFormat="1" ht="24.95" customHeight="1">
      <c r="A20" s="214" t="s">
        <v>698</v>
      </c>
      <c r="B20" s="60">
        <f t="shared" si="0"/>
        <v>7</v>
      </c>
      <c r="C20" s="658">
        <v>2</v>
      </c>
      <c r="D20" s="658">
        <v>5</v>
      </c>
      <c r="E20" s="60">
        <f t="shared" si="1"/>
        <v>19</v>
      </c>
      <c r="F20" s="659">
        <v>7</v>
      </c>
      <c r="G20" s="659">
        <v>12</v>
      </c>
      <c r="H20" s="660">
        <v>4</v>
      </c>
      <c r="I20" s="660">
        <v>5</v>
      </c>
    </row>
    <row r="21" spans="1:11" s="327" customFormat="1" ht="24.95" customHeight="1">
      <c r="A21" s="214" t="s">
        <v>699</v>
      </c>
      <c r="B21" s="60">
        <f t="shared" si="0"/>
        <v>3</v>
      </c>
      <c r="C21" s="658">
        <v>2</v>
      </c>
      <c r="D21" s="658">
        <v>1</v>
      </c>
      <c r="E21" s="60">
        <f t="shared" si="1"/>
        <v>37</v>
      </c>
      <c r="F21" s="659">
        <v>23</v>
      </c>
      <c r="G21" s="659">
        <v>14</v>
      </c>
      <c r="H21" s="660">
        <v>4</v>
      </c>
      <c r="I21" s="660">
        <v>4</v>
      </c>
    </row>
    <row r="22" spans="1:11" s="327" customFormat="1" ht="24.95" customHeight="1">
      <c r="A22" s="214" t="s">
        <v>700</v>
      </c>
      <c r="B22" s="60">
        <f t="shared" si="0"/>
        <v>5</v>
      </c>
      <c r="C22" s="658">
        <v>3</v>
      </c>
      <c r="D22" s="658">
        <v>2</v>
      </c>
      <c r="E22" s="60">
        <f t="shared" si="1"/>
        <v>39</v>
      </c>
      <c r="F22" s="659">
        <v>17</v>
      </c>
      <c r="G22" s="659">
        <v>22</v>
      </c>
      <c r="H22" s="660">
        <v>2</v>
      </c>
      <c r="I22" s="660">
        <v>2</v>
      </c>
    </row>
    <row r="23" spans="1:11" s="327" customFormat="1" ht="24.95" customHeight="1" thickBot="1">
      <c r="A23" s="215" t="s">
        <v>701</v>
      </c>
      <c r="B23" s="627">
        <f t="shared" si="0"/>
        <v>3</v>
      </c>
      <c r="C23" s="658">
        <v>3</v>
      </c>
      <c r="D23" s="658">
        <v>0</v>
      </c>
      <c r="E23" s="627">
        <f t="shared" si="1"/>
        <v>41</v>
      </c>
      <c r="F23" s="659">
        <v>18</v>
      </c>
      <c r="G23" s="659">
        <v>23</v>
      </c>
      <c r="H23" s="660">
        <v>6</v>
      </c>
      <c r="I23" s="660">
        <v>5</v>
      </c>
    </row>
    <row r="24" spans="1:11" s="94" customFormat="1" ht="12.75" customHeight="1">
      <c r="A24" s="90" t="s">
        <v>23</v>
      </c>
      <c r="B24" s="91"/>
      <c r="C24" s="91"/>
      <c r="D24" s="91"/>
      <c r="E24" s="91"/>
      <c r="F24" s="91"/>
      <c r="G24" s="91"/>
      <c r="H24" s="91"/>
      <c r="I24" s="92" t="s">
        <v>24</v>
      </c>
      <c r="J24" s="93"/>
      <c r="K24" s="93"/>
    </row>
    <row r="25" spans="1:11" s="288" customFormat="1" ht="11.25">
      <c r="A25" s="95"/>
      <c r="B25" s="286"/>
      <c r="C25" s="286"/>
      <c r="D25" s="286"/>
      <c r="E25" s="286"/>
      <c r="F25" s="286"/>
      <c r="G25" s="286"/>
      <c r="H25" s="286"/>
      <c r="I25" s="287"/>
      <c r="J25" s="327"/>
      <c r="K25" s="327"/>
    </row>
    <row r="26" spans="1:11" s="327" customFormat="1" ht="13.5" customHeight="1">
      <c r="B26" s="261"/>
      <c r="C26" s="261"/>
      <c r="D26" s="261"/>
      <c r="E26" s="261"/>
      <c r="F26" s="261"/>
      <c r="G26" s="261"/>
      <c r="H26" s="261"/>
      <c r="I26" s="261"/>
    </row>
    <row r="27" spans="1:11" s="327" customFormat="1" ht="13.5" customHeight="1">
      <c r="B27" s="96"/>
      <c r="C27" s="96"/>
      <c r="D27" s="96"/>
      <c r="E27" s="96"/>
      <c r="F27" s="96"/>
      <c r="G27" s="96"/>
      <c r="H27" s="96"/>
      <c r="I27" s="96"/>
    </row>
    <row r="28" spans="1:11" s="327" customFormat="1" ht="11.25">
      <c r="B28" s="261"/>
      <c r="C28" s="261"/>
      <c r="D28" s="261"/>
      <c r="E28" s="261"/>
      <c r="F28" s="261"/>
      <c r="G28" s="261"/>
      <c r="H28" s="261"/>
      <c r="I28" s="261"/>
    </row>
    <row r="29" spans="1:11" s="327" customFormat="1" ht="11.25">
      <c r="B29" s="261"/>
      <c r="C29" s="261"/>
      <c r="D29" s="261"/>
      <c r="E29" s="261"/>
      <c r="F29" s="261"/>
      <c r="G29" s="261"/>
      <c r="H29" s="261"/>
      <c r="I29" s="261"/>
    </row>
    <row r="30" spans="1:11" s="327" customFormat="1" ht="11.25">
      <c r="B30" s="261"/>
      <c r="C30" s="261"/>
      <c r="D30" s="261"/>
      <c r="E30" s="261"/>
      <c r="F30" s="261"/>
      <c r="G30" s="261"/>
      <c r="H30" s="261"/>
      <c r="I30" s="261"/>
    </row>
    <row r="31" spans="1:11" s="327" customFormat="1" ht="11.25">
      <c r="B31" s="261"/>
      <c r="C31" s="261"/>
      <c r="D31" s="261"/>
      <c r="E31" s="261"/>
      <c r="F31" s="261"/>
      <c r="G31" s="261"/>
      <c r="H31" s="261"/>
      <c r="I31" s="261"/>
    </row>
    <row r="32" spans="1:11" s="327" customFormat="1" ht="11.25">
      <c r="B32" s="261"/>
      <c r="C32" s="261"/>
      <c r="D32" s="261"/>
      <c r="E32" s="261"/>
      <c r="F32" s="261"/>
      <c r="G32" s="261"/>
      <c r="H32" s="261"/>
      <c r="I32" s="261"/>
    </row>
    <row r="33" spans="2:9" s="327" customFormat="1" ht="11.25">
      <c r="B33" s="261"/>
      <c r="C33" s="261"/>
      <c r="D33" s="261"/>
      <c r="E33" s="261"/>
      <c r="F33" s="261"/>
      <c r="G33" s="261"/>
      <c r="H33" s="261"/>
      <c r="I33" s="261"/>
    </row>
    <row r="34" spans="2:9" s="327" customFormat="1" ht="11.25">
      <c r="B34" s="261"/>
      <c r="C34" s="261"/>
      <c r="D34" s="261"/>
      <c r="E34" s="261"/>
      <c r="F34" s="261"/>
      <c r="G34" s="261"/>
      <c r="H34" s="261"/>
      <c r="I34" s="261"/>
    </row>
    <row r="35" spans="2:9" s="327" customFormat="1" ht="11.25">
      <c r="B35" s="261"/>
      <c r="C35" s="261"/>
      <c r="D35" s="261"/>
      <c r="E35" s="261"/>
      <c r="F35" s="261"/>
      <c r="G35" s="261"/>
      <c r="H35" s="261"/>
      <c r="I35" s="261"/>
    </row>
    <row r="36" spans="2:9" s="327" customFormat="1" ht="11.25">
      <c r="B36" s="261"/>
      <c r="C36" s="261"/>
      <c r="D36" s="261"/>
      <c r="E36" s="261"/>
      <c r="F36" s="261"/>
      <c r="G36" s="261"/>
      <c r="H36" s="261"/>
      <c r="I36" s="261"/>
    </row>
    <row r="37" spans="2:9" s="327" customFormat="1" ht="11.25">
      <c r="B37" s="261"/>
      <c r="C37" s="261"/>
      <c r="D37" s="261"/>
      <c r="E37" s="261"/>
      <c r="F37" s="261"/>
      <c r="G37" s="261"/>
      <c r="H37" s="261"/>
      <c r="I37" s="261"/>
    </row>
    <row r="38" spans="2:9" s="327" customFormat="1" ht="11.25">
      <c r="B38" s="261"/>
      <c r="C38" s="261"/>
      <c r="D38" s="261"/>
      <c r="E38" s="261"/>
      <c r="F38" s="261"/>
      <c r="G38" s="261"/>
      <c r="H38" s="261"/>
      <c r="I38" s="261"/>
    </row>
    <row r="39" spans="2:9" s="327" customFormat="1" ht="11.25">
      <c r="B39" s="261"/>
      <c r="C39" s="261"/>
      <c r="D39" s="261"/>
      <c r="E39" s="261"/>
      <c r="F39" s="261"/>
      <c r="G39" s="261"/>
      <c r="H39" s="261"/>
      <c r="I39" s="261"/>
    </row>
    <row r="40" spans="2:9" s="327" customFormat="1" ht="11.25">
      <c r="B40" s="261"/>
      <c r="C40" s="261"/>
      <c r="D40" s="261"/>
      <c r="E40" s="261"/>
      <c r="F40" s="261"/>
      <c r="G40" s="261"/>
      <c r="H40" s="261"/>
      <c r="I40" s="261"/>
    </row>
    <row r="41" spans="2:9" s="327" customFormat="1" ht="11.25">
      <c r="B41" s="261"/>
      <c r="C41" s="261"/>
      <c r="D41" s="261"/>
      <c r="E41" s="261"/>
      <c r="F41" s="261"/>
      <c r="G41" s="261"/>
      <c r="H41" s="261"/>
      <c r="I41" s="261"/>
    </row>
    <row r="42" spans="2:9" s="327" customFormat="1" ht="11.25">
      <c r="B42" s="261"/>
      <c r="C42" s="261"/>
      <c r="D42" s="261"/>
      <c r="E42" s="261"/>
      <c r="F42" s="261"/>
      <c r="G42" s="261"/>
      <c r="H42" s="261"/>
      <c r="I42" s="261"/>
    </row>
    <row r="43" spans="2:9" s="327" customFormat="1" ht="11.25">
      <c r="B43" s="261"/>
      <c r="C43" s="261"/>
      <c r="D43" s="261"/>
      <c r="E43" s="261"/>
      <c r="F43" s="261"/>
      <c r="G43" s="261"/>
      <c r="H43" s="261"/>
      <c r="I43" s="261"/>
    </row>
    <row r="44" spans="2:9" s="327" customFormat="1" ht="11.25">
      <c r="B44" s="261"/>
      <c r="C44" s="261"/>
      <c r="D44" s="261"/>
      <c r="E44" s="261"/>
      <c r="F44" s="261"/>
      <c r="G44" s="261"/>
      <c r="H44" s="261"/>
      <c r="I44" s="261"/>
    </row>
    <row r="45" spans="2:9" s="327" customFormat="1" ht="11.25">
      <c r="B45" s="261"/>
      <c r="C45" s="261"/>
      <c r="D45" s="261"/>
      <c r="E45" s="261"/>
      <c r="F45" s="261"/>
      <c r="G45" s="261"/>
      <c r="H45" s="261"/>
      <c r="I45" s="261"/>
    </row>
    <row r="46" spans="2:9" s="327" customFormat="1" ht="11.25">
      <c r="B46" s="261"/>
      <c r="C46" s="261"/>
      <c r="D46" s="261"/>
      <c r="E46" s="261"/>
      <c r="F46" s="261"/>
      <c r="G46" s="261"/>
      <c r="H46" s="261"/>
      <c r="I46" s="261"/>
    </row>
    <row r="47" spans="2:9" s="327" customFormat="1" ht="11.25">
      <c r="B47" s="261"/>
      <c r="C47" s="261"/>
      <c r="D47" s="261"/>
      <c r="E47" s="261"/>
      <c r="F47" s="261"/>
      <c r="G47" s="261"/>
      <c r="H47" s="261"/>
      <c r="I47" s="261"/>
    </row>
    <row r="48" spans="2:9" s="327" customFormat="1" ht="11.25">
      <c r="B48" s="261"/>
      <c r="C48" s="261"/>
      <c r="D48" s="261"/>
      <c r="E48" s="261"/>
      <c r="F48" s="261"/>
      <c r="G48" s="261"/>
      <c r="H48" s="261"/>
      <c r="I48" s="261"/>
    </row>
    <row r="49" spans="2:9" s="327" customFormat="1" ht="11.25">
      <c r="B49" s="261"/>
      <c r="C49" s="261"/>
      <c r="D49" s="261"/>
      <c r="E49" s="261"/>
      <c r="F49" s="261"/>
      <c r="G49" s="261"/>
      <c r="H49" s="261"/>
      <c r="I49" s="261"/>
    </row>
    <row r="50" spans="2:9" s="327" customFormat="1" ht="11.25">
      <c r="B50" s="261"/>
      <c r="C50" s="261"/>
      <c r="D50" s="261"/>
      <c r="E50" s="261"/>
      <c r="F50" s="261"/>
      <c r="G50" s="261"/>
      <c r="H50" s="261"/>
      <c r="I50" s="261"/>
    </row>
    <row r="51" spans="2:9" s="327" customFormat="1" ht="11.25">
      <c r="B51" s="261"/>
      <c r="C51" s="261"/>
      <c r="D51" s="261"/>
      <c r="E51" s="261"/>
      <c r="F51" s="261"/>
      <c r="G51" s="261"/>
      <c r="H51" s="261"/>
      <c r="I51" s="261"/>
    </row>
    <row r="52" spans="2:9" s="327" customFormat="1" ht="11.25">
      <c r="B52" s="261"/>
      <c r="C52" s="261"/>
      <c r="D52" s="261"/>
      <c r="E52" s="261"/>
      <c r="F52" s="261"/>
      <c r="G52" s="261"/>
      <c r="H52" s="261"/>
      <c r="I52" s="261"/>
    </row>
    <row r="53" spans="2:9" s="327" customFormat="1" ht="11.25">
      <c r="B53" s="261"/>
      <c r="C53" s="261"/>
      <c r="D53" s="261"/>
      <c r="E53" s="261"/>
      <c r="F53" s="261"/>
      <c r="G53" s="261"/>
      <c r="H53" s="261"/>
      <c r="I53" s="261"/>
    </row>
    <row r="54" spans="2:9" s="327" customFormat="1" ht="11.25">
      <c r="B54" s="261"/>
      <c r="C54" s="261"/>
      <c r="D54" s="261"/>
      <c r="E54" s="261"/>
      <c r="F54" s="261"/>
      <c r="G54" s="261"/>
      <c r="H54" s="261"/>
      <c r="I54" s="261"/>
    </row>
    <row r="55" spans="2:9" s="327" customFormat="1" ht="11.25">
      <c r="B55" s="261"/>
      <c r="C55" s="261"/>
      <c r="D55" s="261"/>
      <c r="E55" s="261"/>
      <c r="F55" s="261"/>
      <c r="G55" s="261"/>
      <c r="H55" s="261"/>
      <c r="I55" s="261"/>
    </row>
    <row r="56" spans="2:9" s="327" customFormat="1" ht="11.25">
      <c r="B56" s="261"/>
      <c r="C56" s="261"/>
      <c r="D56" s="261"/>
      <c r="E56" s="261"/>
      <c r="F56" s="261"/>
      <c r="G56" s="261"/>
      <c r="H56" s="261"/>
      <c r="I56" s="261"/>
    </row>
    <row r="57" spans="2:9" s="327" customFormat="1" ht="11.25">
      <c r="B57" s="261"/>
      <c r="C57" s="261"/>
      <c r="D57" s="261"/>
      <c r="E57" s="261"/>
      <c r="F57" s="261"/>
      <c r="G57" s="261"/>
      <c r="H57" s="261"/>
      <c r="I57" s="261"/>
    </row>
    <row r="58" spans="2:9" s="327" customFormat="1" ht="11.25">
      <c r="B58" s="261"/>
      <c r="C58" s="261"/>
      <c r="D58" s="261"/>
      <c r="E58" s="261"/>
      <c r="F58" s="261"/>
      <c r="G58" s="261"/>
      <c r="H58" s="261"/>
      <c r="I58" s="261"/>
    </row>
    <row r="59" spans="2:9" s="327" customFormat="1" ht="11.25">
      <c r="B59" s="261"/>
      <c r="C59" s="261"/>
      <c r="D59" s="261"/>
      <c r="E59" s="261"/>
      <c r="F59" s="261"/>
      <c r="G59" s="261"/>
      <c r="H59" s="261"/>
      <c r="I59" s="261"/>
    </row>
    <row r="60" spans="2:9" s="327" customFormat="1" ht="11.25">
      <c r="B60" s="261"/>
      <c r="C60" s="261"/>
      <c r="D60" s="261"/>
      <c r="E60" s="261"/>
      <c r="F60" s="261"/>
      <c r="G60" s="261"/>
      <c r="H60" s="261"/>
      <c r="I60" s="261"/>
    </row>
    <row r="61" spans="2:9" s="327" customFormat="1" ht="11.25">
      <c r="B61" s="261"/>
      <c r="C61" s="261"/>
      <c r="D61" s="261"/>
      <c r="E61" s="261"/>
      <c r="F61" s="261"/>
      <c r="G61" s="261"/>
      <c r="H61" s="261"/>
      <c r="I61" s="261"/>
    </row>
    <row r="62" spans="2:9" s="327" customFormat="1" ht="11.25">
      <c r="B62" s="261"/>
      <c r="C62" s="261"/>
      <c r="D62" s="261"/>
      <c r="E62" s="261"/>
      <c r="F62" s="261"/>
      <c r="G62" s="261"/>
      <c r="H62" s="261"/>
      <c r="I62" s="261"/>
    </row>
    <row r="63" spans="2:9" s="327" customFormat="1" ht="11.25">
      <c r="B63" s="261"/>
      <c r="C63" s="261"/>
      <c r="D63" s="261"/>
      <c r="E63" s="261"/>
      <c r="F63" s="261"/>
      <c r="G63" s="261"/>
      <c r="H63" s="261"/>
      <c r="I63" s="261"/>
    </row>
    <row r="64" spans="2:9" s="327" customFormat="1" ht="11.25">
      <c r="B64" s="261"/>
      <c r="C64" s="261"/>
      <c r="D64" s="261"/>
      <c r="E64" s="261"/>
      <c r="F64" s="261"/>
      <c r="G64" s="261"/>
      <c r="H64" s="261"/>
      <c r="I64" s="261"/>
    </row>
    <row r="65" spans="2:9" s="327" customFormat="1" ht="11.25">
      <c r="B65" s="261"/>
      <c r="C65" s="261"/>
      <c r="D65" s="261"/>
      <c r="E65" s="261"/>
      <c r="F65" s="261"/>
      <c r="G65" s="261"/>
      <c r="H65" s="261"/>
      <c r="I65" s="261"/>
    </row>
    <row r="66" spans="2:9" s="327" customFormat="1" ht="11.25">
      <c r="B66" s="261"/>
      <c r="C66" s="261"/>
      <c r="D66" s="261"/>
      <c r="E66" s="261"/>
      <c r="F66" s="261"/>
      <c r="G66" s="261"/>
      <c r="H66" s="261"/>
      <c r="I66" s="261"/>
    </row>
    <row r="67" spans="2:9" s="327" customFormat="1" ht="11.25">
      <c r="B67" s="261"/>
      <c r="C67" s="261"/>
      <c r="D67" s="261"/>
      <c r="E67" s="261"/>
      <c r="F67" s="261"/>
      <c r="G67" s="261"/>
      <c r="H67" s="261"/>
      <c r="I67" s="261"/>
    </row>
    <row r="68" spans="2:9" s="327" customFormat="1" ht="11.25">
      <c r="B68" s="261"/>
      <c r="C68" s="261"/>
      <c r="D68" s="261"/>
      <c r="E68" s="261"/>
      <c r="F68" s="261"/>
      <c r="G68" s="261"/>
      <c r="H68" s="261"/>
      <c r="I68" s="261"/>
    </row>
    <row r="69" spans="2:9" s="327" customFormat="1" ht="11.25">
      <c r="B69" s="261"/>
      <c r="C69" s="261"/>
      <c r="D69" s="261"/>
      <c r="E69" s="261"/>
      <c r="F69" s="261"/>
      <c r="G69" s="261"/>
      <c r="H69" s="261"/>
      <c r="I69" s="261"/>
    </row>
    <row r="70" spans="2:9" s="327" customFormat="1" ht="11.25">
      <c r="B70" s="261"/>
      <c r="C70" s="261"/>
      <c r="D70" s="261"/>
      <c r="E70" s="261"/>
      <c r="F70" s="261"/>
      <c r="G70" s="261"/>
      <c r="H70" s="261"/>
      <c r="I70" s="261"/>
    </row>
    <row r="71" spans="2:9" s="327" customFormat="1" ht="11.25">
      <c r="B71" s="261"/>
      <c r="C71" s="261"/>
      <c r="D71" s="261"/>
      <c r="E71" s="261"/>
      <c r="F71" s="261"/>
      <c r="G71" s="261"/>
      <c r="H71" s="261"/>
      <c r="I71" s="261"/>
    </row>
    <row r="72" spans="2:9" s="327" customFormat="1" ht="11.25">
      <c r="B72" s="261"/>
      <c r="C72" s="261"/>
      <c r="D72" s="261"/>
      <c r="E72" s="261"/>
      <c r="F72" s="261"/>
      <c r="G72" s="261"/>
      <c r="H72" s="261"/>
      <c r="I72" s="261"/>
    </row>
    <row r="73" spans="2:9" s="327" customFormat="1" ht="11.25">
      <c r="B73" s="261"/>
      <c r="C73" s="261"/>
      <c r="D73" s="261"/>
      <c r="E73" s="261"/>
      <c r="F73" s="261"/>
      <c r="G73" s="261"/>
      <c r="H73" s="261"/>
      <c r="I73" s="261"/>
    </row>
    <row r="74" spans="2:9" s="327" customFormat="1" ht="11.25">
      <c r="B74" s="261"/>
      <c r="C74" s="261"/>
      <c r="D74" s="261"/>
      <c r="E74" s="261"/>
      <c r="F74" s="261"/>
      <c r="G74" s="261"/>
      <c r="H74" s="261"/>
      <c r="I74" s="261"/>
    </row>
    <row r="75" spans="2:9" s="327" customFormat="1" ht="11.25">
      <c r="B75" s="261"/>
      <c r="C75" s="261"/>
      <c r="D75" s="261"/>
      <c r="E75" s="261"/>
      <c r="F75" s="261"/>
      <c r="G75" s="261"/>
      <c r="H75" s="261"/>
      <c r="I75" s="261"/>
    </row>
    <row r="76" spans="2:9" s="327" customFormat="1" ht="11.25">
      <c r="B76" s="261"/>
      <c r="C76" s="261"/>
      <c r="D76" s="261"/>
      <c r="E76" s="261"/>
      <c r="F76" s="261"/>
      <c r="G76" s="261"/>
      <c r="H76" s="261"/>
      <c r="I76" s="261"/>
    </row>
    <row r="77" spans="2:9" s="327" customFormat="1" ht="11.25">
      <c r="B77" s="261"/>
      <c r="C77" s="261"/>
      <c r="D77" s="261"/>
      <c r="E77" s="261"/>
      <c r="F77" s="261"/>
      <c r="G77" s="261"/>
      <c r="H77" s="261"/>
      <c r="I77" s="261"/>
    </row>
    <row r="78" spans="2:9" s="327" customFormat="1" ht="11.25">
      <c r="B78" s="261"/>
      <c r="C78" s="261"/>
      <c r="D78" s="261"/>
      <c r="E78" s="261"/>
      <c r="F78" s="261"/>
      <c r="G78" s="261"/>
      <c r="H78" s="261"/>
      <c r="I78" s="261"/>
    </row>
    <row r="79" spans="2:9" s="327" customFormat="1" ht="11.25">
      <c r="B79" s="261"/>
      <c r="C79" s="261"/>
      <c r="D79" s="261"/>
      <c r="E79" s="261"/>
      <c r="F79" s="261"/>
      <c r="G79" s="261"/>
      <c r="H79" s="261"/>
      <c r="I79" s="261"/>
    </row>
    <row r="80" spans="2:9" s="327" customFormat="1" ht="11.25">
      <c r="B80" s="261"/>
      <c r="C80" s="261"/>
      <c r="D80" s="261"/>
      <c r="E80" s="261"/>
      <c r="F80" s="261"/>
      <c r="G80" s="261"/>
      <c r="H80" s="261"/>
      <c r="I80" s="261"/>
    </row>
    <row r="81" spans="2:9" s="327" customFormat="1" ht="11.25">
      <c r="B81" s="261"/>
      <c r="C81" s="261"/>
      <c r="D81" s="261"/>
      <c r="E81" s="261"/>
      <c r="F81" s="261"/>
      <c r="G81" s="261"/>
      <c r="H81" s="261"/>
      <c r="I81" s="261"/>
    </row>
    <row r="82" spans="2:9" s="327" customFormat="1" ht="11.25">
      <c r="B82" s="261"/>
      <c r="C82" s="261"/>
      <c r="D82" s="261"/>
      <c r="E82" s="261"/>
      <c r="F82" s="261"/>
      <c r="G82" s="261"/>
      <c r="H82" s="261"/>
      <c r="I82" s="261"/>
    </row>
    <row r="83" spans="2:9" s="327" customFormat="1" ht="11.25">
      <c r="B83" s="261"/>
      <c r="C83" s="261"/>
      <c r="D83" s="261"/>
      <c r="E83" s="261"/>
      <c r="F83" s="261"/>
      <c r="G83" s="261"/>
      <c r="H83" s="261"/>
      <c r="I83" s="261"/>
    </row>
    <row r="84" spans="2:9" s="327" customFormat="1" ht="11.25">
      <c r="B84" s="261"/>
      <c r="C84" s="261"/>
      <c r="D84" s="261"/>
      <c r="E84" s="261"/>
      <c r="F84" s="261"/>
      <c r="G84" s="261"/>
      <c r="H84" s="261"/>
      <c r="I84" s="261"/>
    </row>
    <row r="85" spans="2:9" s="327" customFormat="1" ht="11.25">
      <c r="B85" s="261"/>
      <c r="C85" s="261"/>
      <c r="D85" s="261"/>
      <c r="E85" s="261"/>
      <c r="F85" s="261"/>
      <c r="G85" s="261"/>
      <c r="H85" s="261"/>
      <c r="I85" s="261"/>
    </row>
    <row r="86" spans="2:9" s="327" customFormat="1" ht="11.25">
      <c r="B86" s="261"/>
      <c r="C86" s="261"/>
      <c r="D86" s="261"/>
      <c r="E86" s="261"/>
      <c r="F86" s="261"/>
      <c r="G86" s="261"/>
      <c r="H86" s="261"/>
      <c r="I86" s="261"/>
    </row>
    <row r="87" spans="2:9" s="327" customFormat="1" ht="11.25">
      <c r="B87" s="261"/>
      <c r="C87" s="261"/>
      <c r="D87" s="261"/>
      <c r="E87" s="261"/>
      <c r="F87" s="261"/>
      <c r="G87" s="261"/>
      <c r="H87" s="261"/>
      <c r="I87" s="261"/>
    </row>
  </sheetData>
  <mergeCells count="7">
    <mergeCell ref="I5:I7"/>
    <mergeCell ref="A2:I2"/>
    <mergeCell ref="A3:I3"/>
    <mergeCell ref="B5:D6"/>
    <mergeCell ref="E5:G6"/>
    <mergeCell ref="H5:H7"/>
    <mergeCell ref="A5:A7"/>
  </mergeCells>
  <phoneticPr fontId="16" type="noConversion"/>
  <printOptions gridLinesSet="0"/>
  <pageMargins left="0.78740157480314965" right="0.78740157480314965" top="0.78740157480314965" bottom="0.78740157480314965" header="0.39370078740157483" footer="0.39370078740157483"/>
  <pageSetup paperSize="9" scale="87" pageOrder="overThenDown" orientation="portrait" verticalDpi="300" r:id="rId1"/>
  <headerFooter alignWithMargins="0"/>
  <colBreaks count="1" manualBreakCount="1">
    <brk id="14" max="1048575" man="1"/>
  </colBreaks>
  <ignoredErrors>
    <ignoredError sqref="E13" formula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H102"/>
  <sheetViews>
    <sheetView showGridLines="0" view="pageBreakPreview" zoomScaleSheetLayoutView="100" workbookViewId="0"/>
  </sheetViews>
  <sheetFormatPr defaultColWidth="11.25" defaultRowHeight="14.25"/>
  <cols>
    <col min="1" max="1" width="8.875" style="186" customWidth="1"/>
    <col min="2" max="19" width="6.625" style="357" customWidth="1"/>
    <col min="20" max="20" width="6.625" style="186" customWidth="1"/>
    <col min="21" max="23" width="6.625" style="357" customWidth="1"/>
    <col min="24" max="24" width="6.625" style="358" customWidth="1"/>
    <col min="25" max="25" width="6.625" style="359" customWidth="1"/>
    <col min="26" max="26" width="7.875" style="359" customWidth="1"/>
    <col min="27" max="30" width="11.25" style="360"/>
    <col min="31" max="31" width="11.25" style="186"/>
    <col min="32" max="16384" width="11.25" style="360"/>
  </cols>
  <sheetData>
    <row r="1" spans="1:34" ht="18" customHeight="1">
      <c r="A1" s="150"/>
      <c r="T1" s="151"/>
      <c r="Z1" s="223"/>
      <c r="AE1" s="169"/>
    </row>
    <row r="2" spans="1:34" ht="18" customHeight="1">
      <c r="A2" s="850" t="s">
        <v>455</v>
      </c>
      <c r="B2" s="850"/>
      <c r="C2" s="850"/>
      <c r="D2" s="850"/>
      <c r="E2" s="850"/>
      <c r="F2" s="850"/>
      <c r="G2" s="850"/>
      <c r="H2" s="850"/>
      <c r="I2" s="850"/>
      <c r="J2" s="850"/>
      <c r="K2" s="850"/>
      <c r="L2" s="850"/>
      <c r="M2" s="850"/>
      <c r="N2" s="850" t="s">
        <v>659</v>
      </c>
      <c r="O2" s="850"/>
      <c r="P2" s="850"/>
      <c r="Q2" s="850"/>
      <c r="R2" s="850"/>
      <c r="S2" s="850"/>
      <c r="T2" s="850"/>
      <c r="U2" s="850"/>
      <c r="V2" s="850"/>
      <c r="W2" s="850"/>
      <c r="X2" s="850"/>
      <c r="Y2" s="850"/>
      <c r="Z2" s="850"/>
      <c r="AE2" s="169"/>
    </row>
    <row r="3" spans="1:34" s="154" customFormat="1" ht="18" customHeight="1">
      <c r="A3" s="153"/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</row>
    <row r="4" spans="1:34" s="156" customFormat="1" ht="18" customHeight="1" thickBot="1">
      <c r="A4" s="155" t="s">
        <v>63</v>
      </c>
      <c r="T4" s="155"/>
      <c r="Z4" s="157" t="s">
        <v>64</v>
      </c>
    </row>
    <row r="5" spans="1:34" s="158" customFormat="1" ht="14.25" customHeight="1">
      <c r="A5" s="869" t="s">
        <v>705</v>
      </c>
      <c r="B5" s="873" t="s">
        <v>600</v>
      </c>
      <c r="C5" s="864"/>
      <c r="D5" s="864"/>
      <c r="E5" s="864"/>
      <c r="F5" s="864"/>
      <c r="G5" s="874"/>
      <c r="H5" s="854" t="s">
        <v>710</v>
      </c>
      <c r="I5" s="854"/>
      <c r="J5" s="854"/>
      <c r="K5" s="853" t="s">
        <v>602</v>
      </c>
      <c r="L5" s="854"/>
      <c r="M5" s="854"/>
      <c r="N5" s="854" t="s">
        <v>602</v>
      </c>
      <c r="O5" s="854"/>
      <c r="P5" s="855"/>
      <c r="Q5" s="853" t="s">
        <v>601</v>
      </c>
      <c r="R5" s="854"/>
      <c r="S5" s="854"/>
      <c r="T5" s="854"/>
      <c r="U5" s="854"/>
      <c r="V5" s="855"/>
      <c r="W5" s="863" t="s">
        <v>65</v>
      </c>
      <c r="X5" s="864"/>
      <c r="Y5" s="865"/>
      <c r="Z5" s="869" t="s">
        <v>706</v>
      </c>
    </row>
    <row r="6" spans="1:34" s="158" customFormat="1" ht="14.25" customHeight="1">
      <c r="A6" s="870"/>
      <c r="B6" s="875"/>
      <c r="C6" s="876"/>
      <c r="D6" s="876"/>
      <c r="E6" s="876"/>
      <c r="F6" s="876"/>
      <c r="G6" s="877"/>
      <c r="H6" s="872"/>
      <c r="I6" s="872"/>
      <c r="J6" s="872"/>
      <c r="K6" s="856"/>
      <c r="L6" s="857"/>
      <c r="M6" s="857"/>
      <c r="N6" s="857"/>
      <c r="O6" s="857"/>
      <c r="P6" s="858"/>
      <c r="Q6" s="856"/>
      <c r="R6" s="857"/>
      <c r="S6" s="857"/>
      <c r="T6" s="857"/>
      <c r="U6" s="857"/>
      <c r="V6" s="858"/>
      <c r="W6" s="866"/>
      <c r="X6" s="867"/>
      <c r="Y6" s="868"/>
      <c r="Z6" s="870"/>
    </row>
    <row r="7" spans="1:34" s="158" customFormat="1" ht="25.5" customHeight="1">
      <c r="A7" s="870"/>
      <c r="B7" s="859" t="s">
        <v>629</v>
      </c>
      <c r="C7" s="860"/>
      <c r="D7" s="861"/>
      <c r="E7" s="859" t="s">
        <v>630</v>
      </c>
      <c r="F7" s="860"/>
      <c r="G7" s="861"/>
      <c r="H7" s="872"/>
      <c r="I7" s="872"/>
      <c r="J7" s="872"/>
      <c r="K7" s="859" t="s">
        <v>629</v>
      </c>
      <c r="L7" s="860"/>
      <c r="M7" s="860"/>
      <c r="N7" s="860" t="s">
        <v>630</v>
      </c>
      <c r="O7" s="860"/>
      <c r="P7" s="861"/>
      <c r="Q7" s="859" t="s">
        <v>629</v>
      </c>
      <c r="R7" s="860"/>
      <c r="S7" s="861"/>
      <c r="T7" s="859" t="s">
        <v>630</v>
      </c>
      <c r="U7" s="860"/>
      <c r="V7" s="861"/>
      <c r="W7" s="866"/>
      <c r="X7" s="867"/>
      <c r="Y7" s="868"/>
      <c r="Z7" s="870"/>
    </row>
    <row r="8" spans="1:34" s="158" customFormat="1" ht="14.25" customHeight="1">
      <c r="A8" s="870"/>
      <c r="B8" s="490"/>
      <c r="C8" s="851" t="s">
        <v>603</v>
      </c>
      <c r="D8" s="851" t="s">
        <v>604</v>
      </c>
      <c r="E8" s="490"/>
      <c r="F8" s="851" t="s">
        <v>603</v>
      </c>
      <c r="G8" s="851" t="s">
        <v>604</v>
      </c>
      <c r="H8" s="329"/>
      <c r="I8" s="851" t="s">
        <v>603</v>
      </c>
      <c r="J8" s="851" t="s">
        <v>604</v>
      </c>
      <c r="K8" s="490"/>
      <c r="L8" s="851" t="s">
        <v>603</v>
      </c>
      <c r="M8" s="859" t="s">
        <v>604</v>
      </c>
      <c r="N8" s="546"/>
      <c r="O8" s="851" t="s">
        <v>603</v>
      </c>
      <c r="P8" s="851" t="s">
        <v>604</v>
      </c>
      <c r="Q8" s="490"/>
      <c r="R8" s="851" t="s">
        <v>603</v>
      </c>
      <c r="S8" s="851" t="s">
        <v>604</v>
      </c>
      <c r="T8" s="490"/>
      <c r="U8" s="851" t="s">
        <v>603</v>
      </c>
      <c r="V8" s="851" t="s">
        <v>604</v>
      </c>
      <c r="W8" s="159"/>
      <c r="X8" s="851" t="s">
        <v>603</v>
      </c>
      <c r="Y8" s="851" t="s">
        <v>604</v>
      </c>
      <c r="Z8" s="870"/>
    </row>
    <row r="9" spans="1:34" s="158" customFormat="1" ht="14.25" customHeight="1">
      <c r="A9" s="871"/>
      <c r="B9" s="491"/>
      <c r="C9" s="852"/>
      <c r="D9" s="852"/>
      <c r="E9" s="491"/>
      <c r="F9" s="852"/>
      <c r="G9" s="852"/>
      <c r="H9" s="160"/>
      <c r="I9" s="852"/>
      <c r="J9" s="852"/>
      <c r="K9" s="491"/>
      <c r="L9" s="852"/>
      <c r="M9" s="862"/>
      <c r="N9" s="547"/>
      <c r="O9" s="852"/>
      <c r="P9" s="852"/>
      <c r="Q9" s="491"/>
      <c r="R9" s="852"/>
      <c r="S9" s="852"/>
      <c r="T9" s="491"/>
      <c r="U9" s="852"/>
      <c r="V9" s="852"/>
      <c r="W9" s="161"/>
      <c r="X9" s="852"/>
      <c r="Y9" s="852"/>
      <c r="Z9" s="871"/>
      <c r="AC9" s="285"/>
      <c r="AD9" s="285"/>
      <c r="AE9" s="285"/>
      <c r="AF9" s="285"/>
      <c r="AG9" s="285"/>
      <c r="AH9" s="285"/>
    </row>
    <row r="10" spans="1:34" s="164" customFormat="1" ht="20.100000000000001" customHeight="1">
      <c r="A10" s="162">
        <v>2018</v>
      </c>
      <c r="B10" s="464">
        <v>2761</v>
      </c>
      <c r="C10" s="464">
        <v>1451</v>
      </c>
      <c r="D10" s="464">
        <v>1310</v>
      </c>
      <c r="E10" s="464">
        <v>2852</v>
      </c>
      <c r="F10" s="464">
        <v>1423</v>
      </c>
      <c r="G10" s="464">
        <v>1429</v>
      </c>
      <c r="H10" s="464">
        <v>589</v>
      </c>
      <c r="I10" s="464">
        <v>294</v>
      </c>
      <c r="J10" s="464">
        <v>295</v>
      </c>
      <c r="K10" s="464">
        <v>800</v>
      </c>
      <c r="L10" s="464">
        <v>401</v>
      </c>
      <c r="M10" s="464">
        <v>399</v>
      </c>
      <c r="N10" s="464">
        <v>938</v>
      </c>
      <c r="O10" s="464">
        <v>456</v>
      </c>
      <c r="P10" s="464">
        <v>482</v>
      </c>
      <c r="Q10" s="464">
        <v>1372</v>
      </c>
      <c r="R10" s="464">
        <v>756</v>
      </c>
      <c r="S10" s="464">
        <v>616</v>
      </c>
      <c r="T10" s="464">
        <v>1325</v>
      </c>
      <c r="U10" s="464">
        <v>673</v>
      </c>
      <c r="V10" s="464">
        <v>652</v>
      </c>
      <c r="W10" s="508">
        <v>-91</v>
      </c>
      <c r="X10" s="508">
        <v>28</v>
      </c>
      <c r="Y10" s="508">
        <v>-119</v>
      </c>
      <c r="Z10" s="162">
        <v>2018</v>
      </c>
      <c r="AC10" s="405"/>
      <c r="AD10" s="163"/>
      <c r="AE10" s="405"/>
      <c r="AF10" s="405"/>
      <c r="AG10" s="327"/>
      <c r="AH10" s="327"/>
    </row>
    <row r="11" spans="1:34" s="158" customFormat="1" ht="20.100000000000001" customHeight="1">
      <c r="A11" s="162">
        <v>2019</v>
      </c>
      <c r="B11" s="464">
        <v>2441</v>
      </c>
      <c r="C11" s="464">
        <v>1313</v>
      </c>
      <c r="D11" s="464">
        <v>1128</v>
      </c>
      <c r="E11" s="464">
        <v>2816</v>
      </c>
      <c r="F11" s="464">
        <v>1394</v>
      </c>
      <c r="G11" s="464">
        <v>1422</v>
      </c>
      <c r="H11" s="464">
        <v>486</v>
      </c>
      <c r="I11" s="464">
        <v>249</v>
      </c>
      <c r="J11" s="464">
        <v>237</v>
      </c>
      <c r="K11" s="464">
        <v>693</v>
      </c>
      <c r="L11" s="464">
        <v>365</v>
      </c>
      <c r="M11" s="464">
        <v>328</v>
      </c>
      <c r="N11" s="464">
        <v>951</v>
      </c>
      <c r="O11" s="464">
        <v>459</v>
      </c>
      <c r="P11" s="464">
        <v>492</v>
      </c>
      <c r="Q11" s="464">
        <v>1262</v>
      </c>
      <c r="R11" s="464">
        <v>699</v>
      </c>
      <c r="S11" s="464">
        <v>563</v>
      </c>
      <c r="T11" s="464">
        <v>1379</v>
      </c>
      <c r="U11" s="464">
        <v>686</v>
      </c>
      <c r="V11" s="464">
        <v>693</v>
      </c>
      <c r="W11" s="508">
        <v>-375</v>
      </c>
      <c r="X11" s="508">
        <v>-81</v>
      </c>
      <c r="Y11" s="508">
        <v>-294</v>
      </c>
      <c r="Z11" s="426">
        <v>2019</v>
      </c>
      <c r="AC11" s="405"/>
      <c r="AD11" s="163"/>
      <c r="AE11" s="405"/>
      <c r="AF11" s="405"/>
      <c r="AG11" s="327"/>
      <c r="AH11" s="327"/>
    </row>
    <row r="12" spans="1:34" s="158" customFormat="1" ht="20.100000000000001" customHeight="1">
      <c r="A12" s="162">
        <v>2020</v>
      </c>
      <c r="B12" s="464">
        <v>2536</v>
      </c>
      <c r="C12" s="464">
        <v>1346</v>
      </c>
      <c r="D12" s="464">
        <v>1190</v>
      </c>
      <c r="E12" s="464">
        <v>2821</v>
      </c>
      <c r="F12" s="464">
        <v>1440</v>
      </c>
      <c r="G12" s="464">
        <v>1381</v>
      </c>
      <c r="H12" s="464">
        <v>484</v>
      </c>
      <c r="I12" s="464">
        <v>233</v>
      </c>
      <c r="J12" s="464">
        <v>251</v>
      </c>
      <c r="K12" s="464">
        <v>706</v>
      </c>
      <c r="L12" s="464">
        <v>383</v>
      </c>
      <c r="M12" s="464">
        <v>323</v>
      </c>
      <c r="N12" s="464">
        <v>913</v>
      </c>
      <c r="O12" s="464">
        <v>458</v>
      </c>
      <c r="P12" s="464">
        <v>455</v>
      </c>
      <c r="Q12" s="464">
        <v>1346</v>
      </c>
      <c r="R12" s="464">
        <v>730</v>
      </c>
      <c r="S12" s="464">
        <v>616</v>
      </c>
      <c r="T12" s="464">
        <v>1424</v>
      </c>
      <c r="U12" s="464">
        <v>749</v>
      </c>
      <c r="V12" s="464">
        <v>675</v>
      </c>
      <c r="W12" s="508">
        <v>-285</v>
      </c>
      <c r="X12" s="508">
        <v>-94</v>
      </c>
      <c r="Y12" s="508">
        <v>-191</v>
      </c>
      <c r="Z12" s="426">
        <v>2020</v>
      </c>
      <c r="AC12" s="411"/>
      <c r="AD12" s="163"/>
      <c r="AE12" s="411"/>
      <c r="AF12" s="411"/>
      <c r="AG12" s="411"/>
      <c r="AH12" s="411"/>
    </row>
    <row r="13" spans="1:34" s="158" customFormat="1" ht="20.100000000000001" customHeight="1">
      <c r="A13" s="162">
        <v>2021</v>
      </c>
      <c r="B13" s="464">
        <v>2453</v>
      </c>
      <c r="C13" s="464">
        <v>1321</v>
      </c>
      <c r="D13" s="464">
        <v>1132</v>
      </c>
      <c r="E13" s="464">
        <v>2673</v>
      </c>
      <c r="F13" s="464">
        <v>1373</v>
      </c>
      <c r="G13" s="464">
        <v>1300</v>
      </c>
      <c r="H13" s="464">
        <v>388</v>
      </c>
      <c r="I13" s="464">
        <v>209</v>
      </c>
      <c r="J13" s="464">
        <v>179</v>
      </c>
      <c r="K13" s="464">
        <v>692</v>
      </c>
      <c r="L13" s="464">
        <v>375</v>
      </c>
      <c r="M13" s="464">
        <v>317</v>
      </c>
      <c r="N13" s="464">
        <v>968</v>
      </c>
      <c r="O13" s="464">
        <v>505</v>
      </c>
      <c r="P13" s="464">
        <v>463</v>
      </c>
      <c r="Q13" s="464">
        <v>1373</v>
      </c>
      <c r="R13" s="464">
        <v>737</v>
      </c>
      <c r="S13" s="464">
        <v>636</v>
      </c>
      <c r="T13" s="464">
        <v>1317</v>
      </c>
      <c r="U13" s="464">
        <v>659</v>
      </c>
      <c r="V13" s="464">
        <v>658</v>
      </c>
      <c r="W13" s="508">
        <v>-220</v>
      </c>
      <c r="X13" s="508">
        <v>-52</v>
      </c>
      <c r="Y13" s="508">
        <v>-168</v>
      </c>
      <c r="Z13" s="426">
        <v>2021</v>
      </c>
      <c r="AC13" s="598"/>
      <c r="AD13" s="163"/>
      <c r="AE13" s="598"/>
      <c r="AF13" s="598"/>
      <c r="AG13" s="598"/>
      <c r="AH13" s="598"/>
    </row>
    <row r="14" spans="1:34" s="164" customFormat="1" ht="20.100000000000001" customHeight="1">
      <c r="A14" s="545">
        <v>2022</v>
      </c>
      <c r="B14" s="465">
        <f>SUM(C14:D14)</f>
        <v>2349</v>
      </c>
      <c r="C14" s="465">
        <f>SUM(C16:C27)</f>
        <v>1242</v>
      </c>
      <c r="D14" s="465">
        <f>SUM(D16:D27)</f>
        <v>1107</v>
      </c>
      <c r="E14" s="465">
        <f>SUM(F14:G14)</f>
        <v>2465</v>
      </c>
      <c r="F14" s="465">
        <f>SUM(F16:F27)</f>
        <v>1236</v>
      </c>
      <c r="G14" s="465">
        <f>SUM(G16:G27)</f>
        <v>1229</v>
      </c>
      <c r="H14" s="465">
        <f>SUM(I14:J14)</f>
        <v>451</v>
      </c>
      <c r="I14" s="465">
        <f>SUM(I16:I27)</f>
        <v>239</v>
      </c>
      <c r="J14" s="465">
        <f>SUM(J16:J27)</f>
        <v>212</v>
      </c>
      <c r="K14" s="465">
        <f>SUM(L14:M14)</f>
        <v>628</v>
      </c>
      <c r="L14" s="465">
        <f>SUM(L16:L27)</f>
        <v>330</v>
      </c>
      <c r="M14" s="465">
        <f>SUM(M16:M27)</f>
        <v>298</v>
      </c>
      <c r="N14" s="465">
        <f>SUM(O14:P14)</f>
        <v>858</v>
      </c>
      <c r="O14" s="465">
        <f>SUM(O16:O27)</f>
        <v>422</v>
      </c>
      <c r="P14" s="465">
        <f>SUM(P16:P27)</f>
        <v>436</v>
      </c>
      <c r="Q14" s="465">
        <f>SUM(R14:S14)</f>
        <v>1270</v>
      </c>
      <c r="R14" s="465">
        <f>SUM(R16:R27)</f>
        <v>673</v>
      </c>
      <c r="S14" s="465">
        <f>SUM(S16:S27)</f>
        <v>597</v>
      </c>
      <c r="T14" s="465">
        <f>SUM(U14:V14)</f>
        <v>1156</v>
      </c>
      <c r="U14" s="465">
        <f>SUM(U16:U27)</f>
        <v>575</v>
      </c>
      <c r="V14" s="465">
        <f>SUM(V16:V27)</f>
        <v>581</v>
      </c>
      <c r="W14" s="509">
        <f>SUM(X14:Y14)</f>
        <v>-116</v>
      </c>
      <c r="X14" s="509">
        <f>SUM(X16:X27)</f>
        <v>6</v>
      </c>
      <c r="Y14" s="509">
        <f>SUM(Y16:Y27)</f>
        <v>-122</v>
      </c>
      <c r="Z14" s="677">
        <v>2022</v>
      </c>
      <c r="AC14" s="285"/>
      <c r="AD14" s="165"/>
      <c r="AE14" s="285"/>
      <c r="AF14" s="411"/>
      <c r="AG14" s="411"/>
      <c r="AH14" s="411"/>
    </row>
    <row r="15" spans="1:34" s="158" customFormat="1" ht="13.5" customHeight="1">
      <c r="A15" s="166"/>
      <c r="B15" s="166"/>
      <c r="C15" s="166"/>
      <c r="D15" s="166"/>
      <c r="E15" s="166"/>
      <c r="F15" s="166"/>
      <c r="G15" s="166"/>
      <c r="H15" s="166"/>
      <c r="I15" s="166"/>
      <c r="J15" s="166"/>
      <c r="K15" s="166"/>
      <c r="L15" s="166"/>
      <c r="M15" s="166"/>
      <c r="N15" s="166"/>
      <c r="O15" s="166"/>
      <c r="P15" s="166"/>
      <c r="Q15" s="166"/>
      <c r="R15" s="166"/>
      <c r="S15" s="166"/>
      <c r="T15" s="166"/>
      <c r="U15" s="166"/>
      <c r="V15" s="166"/>
      <c r="W15" s="508"/>
      <c r="X15" s="508"/>
      <c r="Y15" s="508"/>
      <c r="Z15" s="166"/>
      <c r="AA15" s="170"/>
      <c r="AB15" s="170"/>
      <c r="AC15" s="405"/>
      <c r="AD15" s="163"/>
      <c r="AE15" s="405"/>
      <c r="AF15" s="405"/>
      <c r="AG15" s="327"/>
      <c r="AH15" s="327"/>
    </row>
    <row r="16" spans="1:34" s="158" customFormat="1" ht="20.100000000000001" customHeight="1">
      <c r="A16" s="158" t="s">
        <v>605</v>
      </c>
      <c r="B16" s="464">
        <f>SUM(C16:D16)</f>
        <v>243</v>
      </c>
      <c r="C16" s="464">
        <f>SUM(L16,R16,I16)</f>
        <v>125</v>
      </c>
      <c r="D16" s="464">
        <f>SUM(M16,S16,J16)</f>
        <v>118</v>
      </c>
      <c r="E16" s="464">
        <f>SUM(F16:G16)</f>
        <v>298</v>
      </c>
      <c r="F16" s="464">
        <f>SUM(O16,U16,I16)</f>
        <v>158</v>
      </c>
      <c r="G16" s="464">
        <f>SUM(P16,V16,J16)</f>
        <v>140</v>
      </c>
      <c r="H16" s="464">
        <f>SUM(I16:J16)</f>
        <v>61</v>
      </c>
      <c r="I16" s="464">
        <v>31</v>
      </c>
      <c r="J16" s="464">
        <v>30</v>
      </c>
      <c r="K16" s="464">
        <f>SUM(L16:M16)</f>
        <v>73</v>
      </c>
      <c r="L16" s="464">
        <v>39</v>
      </c>
      <c r="M16" s="464">
        <v>34</v>
      </c>
      <c r="N16" s="464">
        <f>SUM(O16:P16)</f>
        <v>120</v>
      </c>
      <c r="O16" s="464">
        <v>60</v>
      </c>
      <c r="P16" s="464">
        <v>60</v>
      </c>
      <c r="Q16" s="464">
        <f>SUM(R16:S16)</f>
        <v>109</v>
      </c>
      <c r="R16" s="464">
        <v>55</v>
      </c>
      <c r="S16" s="464">
        <v>54</v>
      </c>
      <c r="T16" s="464">
        <f>SUM(U16:V16)</f>
        <v>117</v>
      </c>
      <c r="U16" s="464">
        <v>67</v>
      </c>
      <c r="V16" s="464">
        <v>50</v>
      </c>
      <c r="W16" s="661">
        <f>SUM(X16:Y16)</f>
        <v>-55</v>
      </c>
      <c r="X16" s="662">
        <v>-33</v>
      </c>
      <c r="Y16" s="662">
        <v>-22</v>
      </c>
      <c r="Z16" s="158" t="s">
        <v>617</v>
      </c>
      <c r="AC16" s="405"/>
      <c r="AD16" s="163"/>
      <c r="AE16" s="405"/>
      <c r="AF16" s="405"/>
      <c r="AG16" s="327"/>
      <c r="AH16" s="327"/>
    </row>
    <row r="17" spans="1:34" s="158" customFormat="1" ht="20.100000000000001" customHeight="1">
      <c r="A17" s="158" t="s">
        <v>606</v>
      </c>
      <c r="B17" s="464">
        <f t="shared" ref="B17:B27" si="0">SUM(C17:D17)</f>
        <v>247</v>
      </c>
      <c r="C17" s="464">
        <f t="shared" ref="C17:D27" si="1">SUM(L17,R17,I17)</f>
        <v>119</v>
      </c>
      <c r="D17" s="464">
        <f t="shared" si="1"/>
        <v>128</v>
      </c>
      <c r="E17" s="464">
        <f t="shared" ref="E17:E27" si="2">SUM(F17:G17)</f>
        <v>254</v>
      </c>
      <c r="F17" s="464">
        <f t="shared" ref="F17:G27" si="3">SUM(O17,U17,I17)</f>
        <v>117</v>
      </c>
      <c r="G17" s="464">
        <f t="shared" si="3"/>
        <v>137</v>
      </c>
      <c r="H17" s="464">
        <f t="shared" ref="H17:H27" si="4">SUM(I17:J17)</f>
        <v>38</v>
      </c>
      <c r="I17" s="464">
        <v>16</v>
      </c>
      <c r="J17" s="464">
        <v>22</v>
      </c>
      <c r="K17" s="464">
        <f t="shared" ref="K17:K27" si="5">SUM(L17:M17)</f>
        <v>86</v>
      </c>
      <c r="L17" s="464">
        <v>36</v>
      </c>
      <c r="M17" s="464">
        <v>50</v>
      </c>
      <c r="N17" s="464">
        <f t="shared" ref="N17:N27" si="6">SUM(O17:P17)</f>
        <v>107</v>
      </c>
      <c r="O17" s="464">
        <v>54</v>
      </c>
      <c r="P17" s="464">
        <v>53</v>
      </c>
      <c r="Q17" s="464">
        <f t="shared" ref="Q17:Q27" si="7">SUM(R17:S17)</f>
        <v>123</v>
      </c>
      <c r="R17" s="464">
        <v>67</v>
      </c>
      <c r="S17" s="464">
        <v>56</v>
      </c>
      <c r="T17" s="464">
        <f t="shared" ref="T17:T27" si="8">SUM(U17:V17)</f>
        <v>109</v>
      </c>
      <c r="U17" s="464">
        <v>47</v>
      </c>
      <c r="V17" s="464">
        <v>62</v>
      </c>
      <c r="W17" s="661">
        <f t="shared" ref="W17:W27" si="9">SUM(X17:Y17)</f>
        <v>-7</v>
      </c>
      <c r="X17" s="662">
        <v>2</v>
      </c>
      <c r="Y17" s="662">
        <v>-9</v>
      </c>
      <c r="Z17" s="158" t="s">
        <v>618</v>
      </c>
      <c r="AC17" s="327"/>
      <c r="AD17" s="163"/>
      <c r="AE17" s="327"/>
      <c r="AF17" s="327"/>
      <c r="AG17" s="327"/>
      <c r="AH17" s="327"/>
    </row>
    <row r="18" spans="1:34" s="158" customFormat="1" ht="20.100000000000001" customHeight="1">
      <c r="A18" s="158" t="s">
        <v>607</v>
      </c>
      <c r="B18" s="464">
        <f t="shared" si="0"/>
        <v>241</v>
      </c>
      <c r="C18" s="464">
        <f t="shared" si="1"/>
        <v>118</v>
      </c>
      <c r="D18" s="464">
        <f t="shared" si="1"/>
        <v>123</v>
      </c>
      <c r="E18" s="464">
        <f t="shared" si="2"/>
        <v>229</v>
      </c>
      <c r="F18" s="464">
        <f t="shared" si="3"/>
        <v>113</v>
      </c>
      <c r="G18" s="464">
        <f t="shared" si="3"/>
        <v>116</v>
      </c>
      <c r="H18" s="464">
        <f t="shared" si="4"/>
        <v>46</v>
      </c>
      <c r="I18" s="464">
        <v>21</v>
      </c>
      <c r="J18" s="464">
        <v>25</v>
      </c>
      <c r="K18" s="464">
        <f t="shared" si="5"/>
        <v>68</v>
      </c>
      <c r="L18" s="464">
        <v>32</v>
      </c>
      <c r="M18" s="464">
        <v>36</v>
      </c>
      <c r="N18" s="464">
        <f t="shared" si="6"/>
        <v>72</v>
      </c>
      <c r="O18" s="464">
        <v>32</v>
      </c>
      <c r="P18" s="464">
        <v>40</v>
      </c>
      <c r="Q18" s="464">
        <f t="shared" si="7"/>
        <v>127</v>
      </c>
      <c r="R18" s="464">
        <v>65</v>
      </c>
      <c r="S18" s="464">
        <v>62</v>
      </c>
      <c r="T18" s="464">
        <f t="shared" si="8"/>
        <v>111</v>
      </c>
      <c r="U18" s="464">
        <v>60</v>
      </c>
      <c r="V18" s="464">
        <v>51</v>
      </c>
      <c r="W18" s="661">
        <f t="shared" si="9"/>
        <v>12</v>
      </c>
      <c r="X18" s="662">
        <v>5</v>
      </c>
      <c r="Y18" s="662">
        <v>7</v>
      </c>
      <c r="Z18" s="158" t="s">
        <v>619</v>
      </c>
      <c r="AC18" s="327"/>
      <c r="AD18" s="163"/>
      <c r="AE18" s="327"/>
      <c r="AF18" s="327"/>
      <c r="AG18" s="327"/>
      <c r="AH18" s="327"/>
    </row>
    <row r="19" spans="1:34" s="158" customFormat="1" ht="20.100000000000001" customHeight="1">
      <c r="A19" s="158" t="s">
        <v>608</v>
      </c>
      <c r="B19" s="464">
        <f t="shared" si="0"/>
        <v>208</v>
      </c>
      <c r="C19" s="464">
        <f t="shared" si="1"/>
        <v>103</v>
      </c>
      <c r="D19" s="464">
        <f t="shared" si="1"/>
        <v>105</v>
      </c>
      <c r="E19" s="464">
        <f t="shared" si="2"/>
        <v>177</v>
      </c>
      <c r="F19" s="464">
        <f t="shared" si="3"/>
        <v>100</v>
      </c>
      <c r="G19" s="464">
        <f t="shared" si="3"/>
        <v>77</v>
      </c>
      <c r="H19" s="464">
        <f t="shared" si="4"/>
        <v>22</v>
      </c>
      <c r="I19" s="464">
        <v>16</v>
      </c>
      <c r="J19" s="464">
        <v>6</v>
      </c>
      <c r="K19" s="464">
        <f t="shared" si="5"/>
        <v>50</v>
      </c>
      <c r="L19" s="464">
        <v>22</v>
      </c>
      <c r="M19" s="464">
        <v>28</v>
      </c>
      <c r="N19" s="464">
        <f t="shared" si="6"/>
        <v>60</v>
      </c>
      <c r="O19" s="464">
        <v>35</v>
      </c>
      <c r="P19" s="464">
        <v>25</v>
      </c>
      <c r="Q19" s="464">
        <f t="shared" si="7"/>
        <v>136</v>
      </c>
      <c r="R19" s="464">
        <v>65</v>
      </c>
      <c r="S19" s="464">
        <v>71</v>
      </c>
      <c r="T19" s="464">
        <f t="shared" si="8"/>
        <v>95</v>
      </c>
      <c r="U19" s="464">
        <v>49</v>
      </c>
      <c r="V19" s="464">
        <v>46</v>
      </c>
      <c r="W19" s="661">
        <f t="shared" si="9"/>
        <v>31</v>
      </c>
      <c r="X19" s="662">
        <v>3</v>
      </c>
      <c r="Y19" s="662">
        <v>28</v>
      </c>
      <c r="Z19" s="158" t="s">
        <v>620</v>
      </c>
      <c r="AC19" s="327"/>
      <c r="AD19" s="163"/>
      <c r="AE19" s="327"/>
      <c r="AF19" s="327"/>
      <c r="AG19" s="327"/>
      <c r="AH19" s="327"/>
    </row>
    <row r="20" spans="1:34" s="158" customFormat="1" ht="20.100000000000001" customHeight="1">
      <c r="A20" s="158" t="s">
        <v>609</v>
      </c>
      <c r="B20" s="464">
        <f t="shared" si="0"/>
        <v>214</v>
      </c>
      <c r="C20" s="464">
        <f t="shared" si="1"/>
        <v>125</v>
      </c>
      <c r="D20" s="464">
        <f t="shared" si="1"/>
        <v>89</v>
      </c>
      <c r="E20" s="464">
        <f t="shared" si="2"/>
        <v>232</v>
      </c>
      <c r="F20" s="464">
        <f t="shared" si="3"/>
        <v>112</v>
      </c>
      <c r="G20" s="464">
        <f t="shared" si="3"/>
        <v>120</v>
      </c>
      <c r="H20" s="464">
        <f t="shared" si="4"/>
        <v>44</v>
      </c>
      <c r="I20" s="464">
        <v>31</v>
      </c>
      <c r="J20" s="464">
        <v>13</v>
      </c>
      <c r="K20" s="464">
        <f t="shared" si="5"/>
        <v>50</v>
      </c>
      <c r="L20" s="464">
        <v>31</v>
      </c>
      <c r="M20" s="464">
        <v>19</v>
      </c>
      <c r="N20" s="464">
        <f t="shared" si="6"/>
        <v>68</v>
      </c>
      <c r="O20" s="464">
        <v>29</v>
      </c>
      <c r="P20" s="464">
        <v>39</v>
      </c>
      <c r="Q20" s="464">
        <f t="shared" si="7"/>
        <v>120</v>
      </c>
      <c r="R20" s="464">
        <v>63</v>
      </c>
      <c r="S20" s="464">
        <v>57</v>
      </c>
      <c r="T20" s="464">
        <f t="shared" si="8"/>
        <v>120</v>
      </c>
      <c r="U20" s="464">
        <v>52</v>
      </c>
      <c r="V20" s="464">
        <v>68</v>
      </c>
      <c r="W20" s="661">
        <f t="shared" si="9"/>
        <v>-18</v>
      </c>
      <c r="X20" s="662">
        <v>13</v>
      </c>
      <c r="Y20" s="662">
        <v>-31</v>
      </c>
      <c r="Z20" s="158" t="s">
        <v>621</v>
      </c>
      <c r="AC20" s="327"/>
      <c r="AD20" s="163"/>
      <c r="AE20" s="327"/>
      <c r="AF20" s="327"/>
      <c r="AG20" s="327"/>
      <c r="AH20" s="327"/>
    </row>
    <row r="21" spans="1:34" s="158" customFormat="1" ht="20.100000000000001" customHeight="1">
      <c r="A21" s="158" t="s">
        <v>610</v>
      </c>
      <c r="B21" s="464">
        <f t="shared" si="0"/>
        <v>163</v>
      </c>
      <c r="C21" s="464">
        <f t="shared" si="1"/>
        <v>93</v>
      </c>
      <c r="D21" s="464">
        <f t="shared" si="1"/>
        <v>70</v>
      </c>
      <c r="E21" s="464">
        <f t="shared" si="2"/>
        <v>176</v>
      </c>
      <c r="F21" s="464">
        <f t="shared" si="3"/>
        <v>94</v>
      </c>
      <c r="G21" s="464">
        <f t="shared" si="3"/>
        <v>82</v>
      </c>
      <c r="H21" s="464">
        <f t="shared" si="4"/>
        <v>40</v>
      </c>
      <c r="I21" s="464">
        <v>22</v>
      </c>
      <c r="J21" s="464">
        <v>18</v>
      </c>
      <c r="K21" s="464">
        <f t="shared" si="5"/>
        <v>40</v>
      </c>
      <c r="L21" s="464">
        <v>22</v>
      </c>
      <c r="M21" s="464">
        <v>18</v>
      </c>
      <c r="N21" s="464">
        <f t="shared" si="6"/>
        <v>50</v>
      </c>
      <c r="O21" s="464">
        <v>26</v>
      </c>
      <c r="P21" s="464">
        <v>24</v>
      </c>
      <c r="Q21" s="464">
        <f t="shared" si="7"/>
        <v>83</v>
      </c>
      <c r="R21" s="464">
        <v>49</v>
      </c>
      <c r="S21" s="464">
        <v>34</v>
      </c>
      <c r="T21" s="464">
        <f t="shared" si="8"/>
        <v>86</v>
      </c>
      <c r="U21" s="464">
        <v>46</v>
      </c>
      <c r="V21" s="464">
        <v>40</v>
      </c>
      <c r="W21" s="661">
        <f t="shared" si="9"/>
        <v>-13</v>
      </c>
      <c r="X21" s="662">
        <v>-1</v>
      </c>
      <c r="Y21" s="662">
        <v>-12</v>
      </c>
      <c r="Z21" s="158" t="s">
        <v>622</v>
      </c>
      <c r="AC21" s="327"/>
      <c r="AD21" s="163"/>
      <c r="AE21" s="327"/>
      <c r="AF21" s="327"/>
      <c r="AG21" s="327"/>
      <c r="AH21" s="327"/>
    </row>
    <row r="22" spans="1:34" s="158" customFormat="1" ht="20.100000000000001" customHeight="1">
      <c r="A22" s="158" t="s">
        <v>611</v>
      </c>
      <c r="B22" s="464">
        <f t="shared" si="0"/>
        <v>173</v>
      </c>
      <c r="C22" s="464">
        <f t="shared" si="1"/>
        <v>100</v>
      </c>
      <c r="D22" s="464">
        <f t="shared" si="1"/>
        <v>73</v>
      </c>
      <c r="E22" s="464">
        <f t="shared" si="2"/>
        <v>166</v>
      </c>
      <c r="F22" s="464">
        <f t="shared" si="3"/>
        <v>87</v>
      </c>
      <c r="G22" s="464">
        <f t="shared" si="3"/>
        <v>79</v>
      </c>
      <c r="H22" s="464">
        <f t="shared" si="4"/>
        <v>41</v>
      </c>
      <c r="I22" s="464">
        <v>24</v>
      </c>
      <c r="J22" s="464">
        <v>17</v>
      </c>
      <c r="K22" s="464">
        <f t="shared" si="5"/>
        <v>44</v>
      </c>
      <c r="L22" s="464">
        <v>25</v>
      </c>
      <c r="M22" s="464">
        <v>19</v>
      </c>
      <c r="N22" s="464">
        <f t="shared" si="6"/>
        <v>56</v>
      </c>
      <c r="O22" s="464">
        <v>33</v>
      </c>
      <c r="P22" s="464">
        <v>23</v>
      </c>
      <c r="Q22" s="464">
        <f t="shared" si="7"/>
        <v>88</v>
      </c>
      <c r="R22" s="464">
        <v>51</v>
      </c>
      <c r="S22" s="464">
        <v>37</v>
      </c>
      <c r="T22" s="464">
        <f t="shared" si="8"/>
        <v>69</v>
      </c>
      <c r="U22" s="464">
        <v>30</v>
      </c>
      <c r="V22" s="464">
        <v>39</v>
      </c>
      <c r="W22" s="661">
        <f t="shared" si="9"/>
        <v>7</v>
      </c>
      <c r="X22" s="662">
        <v>13</v>
      </c>
      <c r="Y22" s="662">
        <v>-6</v>
      </c>
      <c r="Z22" s="158" t="s">
        <v>623</v>
      </c>
      <c r="AC22" s="327"/>
      <c r="AD22" s="163"/>
      <c r="AE22" s="327"/>
      <c r="AF22" s="327"/>
      <c r="AG22" s="327"/>
      <c r="AH22" s="327"/>
    </row>
    <row r="23" spans="1:34" s="158" customFormat="1" ht="20.100000000000001" customHeight="1">
      <c r="A23" s="158" t="s">
        <v>612</v>
      </c>
      <c r="B23" s="464">
        <f t="shared" si="0"/>
        <v>202</v>
      </c>
      <c r="C23" s="464">
        <f t="shared" si="1"/>
        <v>114</v>
      </c>
      <c r="D23" s="464">
        <f t="shared" si="1"/>
        <v>88</v>
      </c>
      <c r="E23" s="464">
        <f t="shared" si="2"/>
        <v>213</v>
      </c>
      <c r="F23" s="464">
        <f t="shared" si="3"/>
        <v>108</v>
      </c>
      <c r="G23" s="464">
        <f t="shared" si="3"/>
        <v>105</v>
      </c>
      <c r="H23" s="464">
        <f t="shared" si="4"/>
        <v>39</v>
      </c>
      <c r="I23" s="464">
        <v>17</v>
      </c>
      <c r="J23" s="464">
        <v>22</v>
      </c>
      <c r="K23" s="464">
        <f t="shared" si="5"/>
        <v>59</v>
      </c>
      <c r="L23" s="464">
        <v>39</v>
      </c>
      <c r="M23" s="464">
        <v>20</v>
      </c>
      <c r="N23" s="464">
        <f t="shared" si="6"/>
        <v>88</v>
      </c>
      <c r="O23" s="464">
        <v>44</v>
      </c>
      <c r="P23" s="464">
        <v>44</v>
      </c>
      <c r="Q23" s="464">
        <f t="shared" si="7"/>
        <v>104</v>
      </c>
      <c r="R23" s="464">
        <v>58</v>
      </c>
      <c r="S23" s="464">
        <v>46</v>
      </c>
      <c r="T23" s="464">
        <f t="shared" si="8"/>
        <v>86</v>
      </c>
      <c r="U23" s="464">
        <v>47</v>
      </c>
      <c r="V23" s="464">
        <v>39</v>
      </c>
      <c r="W23" s="661">
        <f t="shared" si="9"/>
        <v>-11</v>
      </c>
      <c r="X23" s="662">
        <v>6</v>
      </c>
      <c r="Y23" s="662">
        <v>-17</v>
      </c>
      <c r="Z23" s="158" t="s">
        <v>624</v>
      </c>
      <c r="AF23" s="167"/>
    </row>
    <row r="24" spans="1:34" s="158" customFormat="1" ht="20.100000000000001" customHeight="1">
      <c r="A24" s="158" t="s">
        <v>613</v>
      </c>
      <c r="B24" s="464">
        <f t="shared" si="0"/>
        <v>164</v>
      </c>
      <c r="C24" s="464">
        <f t="shared" si="1"/>
        <v>89</v>
      </c>
      <c r="D24" s="464">
        <f t="shared" si="1"/>
        <v>75</v>
      </c>
      <c r="E24" s="464">
        <f t="shared" si="2"/>
        <v>174</v>
      </c>
      <c r="F24" s="464">
        <f t="shared" si="3"/>
        <v>83</v>
      </c>
      <c r="G24" s="464">
        <f t="shared" si="3"/>
        <v>91</v>
      </c>
      <c r="H24" s="464">
        <f t="shared" si="4"/>
        <v>31</v>
      </c>
      <c r="I24" s="464">
        <v>17</v>
      </c>
      <c r="J24" s="464">
        <v>14</v>
      </c>
      <c r="K24" s="464">
        <f t="shared" si="5"/>
        <v>44</v>
      </c>
      <c r="L24" s="464">
        <v>20</v>
      </c>
      <c r="M24" s="464">
        <v>24</v>
      </c>
      <c r="N24" s="464">
        <f t="shared" si="6"/>
        <v>56</v>
      </c>
      <c r="O24" s="464">
        <v>25</v>
      </c>
      <c r="P24" s="464">
        <v>31</v>
      </c>
      <c r="Q24" s="464">
        <f t="shared" si="7"/>
        <v>89</v>
      </c>
      <c r="R24" s="464">
        <v>52</v>
      </c>
      <c r="S24" s="464">
        <v>37</v>
      </c>
      <c r="T24" s="464">
        <f t="shared" si="8"/>
        <v>87</v>
      </c>
      <c r="U24" s="464">
        <v>41</v>
      </c>
      <c r="V24" s="464">
        <v>46</v>
      </c>
      <c r="W24" s="661">
        <f t="shared" si="9"/>
        <v>-10</v>
      </c>
      <c r="X24" s="662">
        <v>6</v>
      </c>
      <c r="Y24" s="662">
        <v>-16</v>
      </c>
      <c r="Z24" s="158" t="s">
        <v>625</v>
      </c>
      <c r="AF24" s="167"/>
    </row>
    <row r="25" spans="1:34" s="158" customFormat="1" ht="20.100000000000001" customHeight="1">
      <c r="A25" s="158" t="s">
        <v>614</v>
      </c>
      <c r="B25" s="464">
        <f t="shared" si="0"/>
        <v>157</v>
      </c>
      <c r="C25" s="464">
        <f t="shared" si="1"/>
        <v>81</v>
      </c>
      <c r="D25" s="464">
        <f t="shared" si="1"/>
        <v>76</v>
      </c>
      <c r="E25" s="464">
        <f t="shared" si="2"/>
        <v>163</v>
      </c>
      <c r="F25" s="464">
        <f t="shared" si="3"/>
        <v>80</v>
      </c>
      <c r="G25" s="464">
        <f t="shared" si="3"/>
        <v>83</v>
      </c>
      <c r="H25" s="464">
        <f t="shared" si="4"/>
        <v>25</v>
      </c>
      <c r="I25" s="464">
        <v>16</v>
      </c>
      <c r="J25" s="464">
        <v>9</v>
      </c>
      <c r="K25" s="464">
        <f t="shared" si="5"/>
        <v>40</v>
      </c>
      <c r="L25" s="464">
        <v>22</v>
      </c>
      <c r="M25" s="464">
        <v>18</v>
      </c>
      <c r="N25" s="464">
        <f t="shared" si="6"/>
        <v>59</v>
      </c>
      <c r="O25" s="464">
        <v>31</v>
      </c>
      <c r="P25" s="464">
        <v>28</v>
      </c>
      <c r="Q25" s="464">
        <f t="shared" si="7"/>
        <v>92</v>
      </c>
      <c r="R25" s="464">
        <v>43</v>
      </c>
      <c r="S25" s="464">
        <v>49</v>
      </c>
      <c r="T25" s="464">
        <f t="shared" si="8"/>
        <v>79</v>
      </c>
      <c r="U25" s="464">
        <v>33</v>
      </c>
      <c r="V25" s="464">
        <v>46</v>
      </c>
      <c r="W25" s="661">
        <f t="shared" si="9"/>
        <v>-6</v>
      </c>
      <c r="X25" s="662">
        <v>1</v>
      </c>
      <c r="Y25" s="662">
        <v>-7</v>
      </c>
      <c r="Z25" s="158" t="s">
        <v>626</v>
      </c>
      <c r="AF25" s="167"/>
    </row>
    <row r="26" spans="1:34" s="158" customFormat="1" ht="20.100000000000001" customHeight="1">
      <c r="A26" s="158" t="s">
        <v>615</v>
      </c>
      <c r="B26" s="464">
        <f t="shared" si="0"/>
        <v>158</v>
      </c>
      <c r="C26" s="464">
        <f t="shared" si="1"/>
        <v>88</v>
      </c>
      <c r="D26" s="464">
        <f t="shared" si="1"/>
        <v>70</v>
      </c>
      <c r="E26" s="464">
        <f t="shared" si="2"/>
        <v>175</v>
      </c>
      <c r="F26" s="464">
        <f t="shared" si="3"/>
        <v>84</v>
      </c>
      <c r="G26" s="464">
        <f t="shared" si="3"/>
        <v>91</v>
      </c>
      <c r="H26" s="464">
        <f t="shared" si="4"/>
        <v>26</v>
      </c>
      <c r="I26" s="464">
        <v>13</v>
      </c>
      <c r="J26" s="464">
        <v>13</v>
      </c>
      <c r="K26" s="464">
        <f t="shared" si="5"/>
        <v>32</v>
      </c>
      <c r="L26" s="464">
        <v>16</v>
      </c>
      <c r="M26" s="464">
        <v>16</v>
      </c>
      <c r="N26" s="464">
        <f t="shared" si="6"/>
        <v>52</v>
      </c>
      <c r="O26" s="464">
        <v>20</v>
      </c>
      <c r="P26" s="464">
        <v>32</v>
      </c>
      <c r="Q26" s="464">
        <f t="shared" si="7"/>
        <v>100</v>
      </c>
      <c r="R26" s="464">
        <v>59</v>
      </c>
      <c r="S26" s="464">
        <v>41</v>
      </c>
      <c r="T26" s="464">
        <f t="shared" si="8"/>
        <v>97</v>
      </c>
      <c r="U26" s="464">
        <v>51</v>
      </c>
      <c r="V26" s="464">
        <v>46</v>
      </c>
      <c r="W26" s="661">
        <f t="shared" si="9"/>
        <v>-17</v>
      </c>
      <c r="X26" s="662">
        <v>4</v>
      </c>
      <c r="Y26" s="662">
        <v>-21</v>
      </c>
      <c r="Z26" s="158" t="s">
        <v>627</v>
      </c>
      <c r="AF26" s="167"/>
    </row>
    <row r="27" spans="1:34" s="158" customFormat="1" ht="20.100000000000001" customHeight="1" thickBot="1">
      <c r="A27" s="489" t="s">
        <v>616</v>
      </c>
      <c r="B27" s="663">
        <f t="shared" si="0"/>
        <v>179</v>
      </c>
      <c r="C27" s="663">
        <f t="shared" si="1"/>
        <v>87</v>
      </c>
      <c r="D27" s="663">
        <f t="shared" si="1"/>
        <v>92</v>
      </c>
      <c r="E27" s="663">
        <f t="shared" si="2"/>
        <v>208</v>
      </c>
      <c r="F27" s="663">
        <f t="shared" si="3"/>
        <v>100</v>
      </c>
      <c r="G27" s="663">
        <f t="shared" si="3"/>
        <v>108</v>
      </c>
      <c r="H27" s="663">
        <f t="shared" si="4"/>
        <v>38</v>
      </c>
      <c r="I27" s="464">
        <v>15</v>
      </c>
      <c r="J27" s="663">
        <v>23</v>
      </c>
      <c r="K27" s="663">
        <f t="shared" si="5"/>
        <v>42</v>
      </c>
      <c r="L27" s="663">
        <v>26</v>
      </c>
      <c r="M27" s="663">
        <v>16</v>
      </c>
      <c r="N27" s="663">
        <f t="shared" si="6"/>
        <v>70</v>
      </c>
      <c r="O27" s="663">
        <v>33</v>
      </c>
      <c r="P27" s="663">
        <v>37</v>
      </c>
      <c r="Q27" s="663">
        <f t="shared" si="7"/>
        <v>99</v>
      </c>
      <c r="R27" s="663">
        <v>46</v>
      </c>
      <c r="S27" s="663">
        <v>53</v>
      </c>
      <c r="T27" s="663">
        <f t="shared" si="8"/>
        <v>100</v>
      </c>
      <c r="U27" s="663">
        <v>52</v>
      </c>
      <c r="V27" s="663">
        <v>48</v>
      </c>
      <c r="W27" s="664">
        <f t="shared" si="9"/>
        <v>-29</v>
      </c>
      <c r="X27" s="664">
        <v>-13</v>
      </c>
      <c r="Y27" s="664">
        <v>-16</v>
      </c>
      <c r="Z27" s="489" t="s">
        <v>628</v>
      </c>
      <c r="AF27" s="167"/>
    </row>
    <row r="28" spans="1:34" ht="12" customHeight="1">
      <c r="A28" s="273" t="s">
        <v>261</v>
      </c>
      <c r="B28" s="361"/>
      <c r="C28" s="361"/>
      <c r="D28" s="361"/>
      <c r="E28" s="361"/>
      <c r="F28" s="361"/>
      <c r="G28" s="361"/>
      <c r="H28" s="361"/>
      <c r="I28" s="272"/>
      <c r="J28" s="361"/>
      <c r="K28" s="168"/>
      <c r="L28" s="361"/>
      <c r="M28" s="361"/>
      <c r="Q28" s="151"/>
      <c r="T28" s="168"/>
      <c r="U28" s="361"/>
      <c r="V28" s="361"/>
      <c r="W28" s="361"/>
      <c r="X28" s="362"/>
      <c r="Y28" s="363"/>
      <c r="Z28" s="270" t="s">
        <v>471</v>
      </c>
      <c r="AE28" s="152"/>
    </row>
    <row r="29" spans="1:34" s="176" customFormat="1" ht="12" customHeight="1">
      <c r="A29" s="276" t="s">
        <v>442</v>
      </c>
      <c r="B29" s="172"/>
      <c r="C29" s="172"/>
      <c r="D29" s="172"/>
      <c r="E29" s="173"/>
      <c r="F29" s="172"/>
      <c r="G29" s="172"/>
      <c r="H29" s="173"/>
      <c r="I29" s="364"/>
      <c r="J29" s="172"/>
      <c r="K29" s="172"/>
      <c r="L29" s="172"/>
      <c r="M29" s="172"/>
      <c r="N29" s="365"/>
      <c r="O29" s="172"/>
      <c r="P29" s="172"/>
      <c r="Q29" s="172"/>
      <c r="R29" s="172"/>
      <c r="S29" s="172"/>
      <c r="T29" s="171"/>
      <c r="U29" s="174"/>
      <c r="V29" s="172"/>
      <c r="W29" s="172"/>
      <c r="X29" s="173"/>
      <c r="Y29" s="175"/>
      <c r="Z29" s="175"/>
    </row>
    <row r="30" spans="1:34" s="176" customFormat="1" ht="11.25">
      <c r="A30" s="177"/>
      <c r="B30" s="172"/>
      <c r="C30" s="172"/>
      <c r="D30" s="172"/>
      <c r="F30" s="172"/>
      <c r="G30" s="172"/>
      <c r="I30" s="172"/>
      <c r="J30" s="172"/>
      <c r="K30" s="172"/>
      <c r="L30" s="172"/>
      <c r="M30" s="172"/>
      <c r="N30" s="365"/>
      <c r="O30" s="172"/>
      <c r="P30" s="172"/>
      <c r="Q30" s="172"/>
      <c r="R30" s="172"/>
      <c r="S30" s="172"/>
      <c r="T30" s="177"/>
      <c r="V30" s="172"/>
      <c r="W30" s="172"/>
      <c r="Y30" s="175"/>
      <c r="Z30" s="175"/>
    </row>
    <row r="31" spans="1:34" s="158" customFormat="1" ht="11.25">
      <c r="A31" s="178"/>
      <c r="B31" s="179"/>
      <c r="C31" s="179"/>
      <c r="D31" s="179"/>
      <c r="E31" s="179"/>
      <c r="F31" s="179"/>
      <c r="G31" s="179"/>
      <c r="H31" s="179"/>
      <c r="I31" s="179"/>
      <c r="J31" s="179"/>
      <c r="K31" s="179"/>
      <c r="L31" s="179"/>
      <c r="M31" s="179"/>
      <c r="N31" s="365"/>
      <c r="O31" s="179"/>
      <c r="P31" s="179"/>
      <c r="Q31" s="179"/>
      <c r="R31" s="179"/>
      <c r="S31" s="179"/>
      <c r="T31" s="178"/>
      <c r="U31" s="179"/>
      <c r="V31" s="179"/>
      <c r="W31" s="179"/>
      <c r="X31" s="180"/>
      <c r="Y31" s="181"/>
      <c r="Z31" s="181"/>
      <c r="AE31" s="178"/>
    </row>
    <row r="32" spans="1:34" s="158" customFormat="1" ht="11.25">
      <c r="A32" s="178"/>
      <c r="B32" s="182"/>
      <c r="C32" s="182"/>
      <c r="D32" s="182"/>
      <c r="E32" s="179"/>
      <c r="F32" s="182"/>
      <c r="G32" s="182"/>
      <c r="H32" s="179"/>
      <c r="I32" s="182"/>
      <c r="J32" s="182"/>
      <c r="K32" s="179"/>
      <c r="L32" s="182"/>
      <c r="M32" s="182"/>
      <c r="N32" s="365"/>
      <c r="O32" s="182"/>
      <c r="P32" s="182"/>
      <c r="Q32" s="179"/>
      <c r="R32" s="182"/>
      <c r="S32" s="182"/>
      <c r="T32" s="178"/>
      <c r="U32" s="179"/>
      <c r="V32" s="182"/>
      <c r="W32" s="182"/>
      <c r="X32" s="180"/>
      <c r="Y32" s="183"/>
      <c r="Z32" s="183"/>
      <c r="AE32" s="178"/>
    </row>
    <row r="33" spans="1:31" s="158" customFormat="1" ht="11.25">
      <c r="A33" s="178"/>
      <c r="B33" s="182"/>
      <c r="C33" s="182"/>
      <c r="D33" s="182"/>
      <c r="E33" s="179"/>
      <c r="F33" s="182"/>
      <c r="G33" s="182"/>
      <c r="H33" s="179"/>
      <c r="I33" s="182"/>
      <c r="J33" s="182"/>
      <c r="K33" s="179"/>
      <c r="L33" s="182"/>
      <c r="M33" s="182"/>
      <c r="N33" s="365"/>
      <c r="O33" s="182"/>
      <c r="P33" s="182"/>
      <c r="Q33" s="179"/>
      <c r="R33" s="182"/>
      <c r="S33" s="182"/>
      <c r="T33" s="178"/>
      <c r="U33" s="179"/>
      <c r="V33" s="182"/>
      <c r="W33" s="182"/>
      <c r="X33" s="180"/>
      <c r="Y33" s="183"/>
      <c r="Z33" s="183"/>
      <c r="AE33" s="178"/>
    </row>
    <row r="34" spans="1:31" s="158" customFormat="1" ht="11.25">
      <c r="A34" s="178"/>
      <c r="B34" s="179"/>
      <c r="C34" s="179"/>
      <c r="D34" s="179"/>
      <c r="E34" s="179"/>
      <c r="F34" s="179"/>
      <c r="G34" s="179"/>
      <c r="H34" s="179"/>
      <c r="I34" s="179"/>
      <c r="J34" s="179"/>
      <c r="K34" s="179"/>
      <c r="L34" s="179"/>
      <c r="M34" s="179"/>
      <c r="N34" s="365"/>
      <c r="O34" s="179"/>
      <c r="P34" s="179"/>
      <c r="Q34" s="179"/>
      <c r="R34" s="179"/>
      <c r="S34" s="179"/>
      <c r="T34" s="178"/>
      <c r="U34" s="179"/>
      <c r="V34" s="179"/>
      <c r="W34" s="179"/>
      <c r="X34" s="180"/>
      <c r="Y34" s="181"/>
      <c r="Z34" s="181"/>
      <c r="AE34" s="178"/>
    </row>
    <row r="35" spans="1:31" s="158" customFormat="1" ht="11.25">
      <c r="A35" s="178"/>
      <c r="B35" s="179"/>
      <c r="C35" s="179"/>
      <c r="D35" s="179"/>
      <c r="E35" s="179"/>
      <c r="F35" s="179"/>
      <c r="G35" s="179"/>
      <c r="H35" s="179"/>
      <c r="I35" s="179"/>
      <c r="J35" s="179"/>
      <c r="K35" s="179"/>
      <c r="L35" s="179"/>
      <c r="M35" s="179"/>
      <c r="N35" s="365"/>
      <c r="O35" s="179"/>
      <c r="P35" s="179"/>
      <c r="Q35" s="179"/>
      <c r="R35" s="179"/>
      <c r="S35" s="179"/>
      <c r="T35" s="178"/>
      <c r="U35" s="179"/>
      <c r="V35" s="179"/>
      <c r="W35" s="179"/>
      <c r="X35" s="180"/>
      <c r="Y35" s="181"/>
      <c r="Z35" s="181"/>
      <c r="AE35" s="178"/>
    </row>
    <row r="36" spans="1:31" s="158" customFormat="1" ht="11.25">
      <c r="A36" s="170"/>
      <c r="B36" s="179"/>
      <c r="C36" s="179"/>
      <c r="D36" s="179"/>
      <c r="E36" s="179"/>
      <c r="F36" s="179"/>
      <c r="G36" s="179"/>
      <c r="H36" s="179"/>
      <c r="I36" s="179"/>
      <c r="J36" s="179"/>
      <c r="K36" s="179"/>
      <c r="L36" s="179"/>
      <c r="M36" s="179"/>
      <c r="N36" s="184"/>
      <c r="O36" s="179"/>
      <c r="P36" s="179"/>
      <c r="Q36" s="179"/>
      <c r="R36" s="179"/>
      <c r="S36" s="179"/>
      <c r="T36" s="170"/>
      <c r="U36" s="179"/>
      <c r="V36" s="179"/>
      <c r="W36" s="179"/>
      <c r="X36" s="180"/>
      <c r="Y36" s="181"/>
      <c r="Z36" s="181"/>
      <c r="AE36" s="178"/>
    </row>
    <row r="37" spans="1:31" s="158" customFormat="1" ht="11.25">
      <c r="A37" s="178"/>
      <c r="B37" s="179"/>
      <c r="C37" s="179"/>
      <c r="D37" s="179"/>
      <c r="E37" s="179"/>
      <c r="F37" s="179"/>
      <c r="G37" s="179"/>
      <c r="H37" s="179"/>
      <c r="I37" s="179"/>
      <c r="J37" s="179"/>
      <c r="K37" s="179"/>
      <c r="L37" s="179"/>
      <c r="M37" s="179"/>
      <c r="N37" s="185"/>
      <c r="O37" s="179"/>
      <c r="P37" s="179"/>
      <c r="Q37" s="179"/>
      <c r="R37" s="179"/>
      <c r="S37" s="179"/>
      <c r="T37" s="178"/>
      <c r="U37" s="179"/>
      <c r="V37" s="179"/>
      <c r="W37" s="179"/>
      <c r="X37" s="180"/>
      <c r="Y37" s="181"/>
      <c r="Z37" s="181"/>
      <c r="AE37" s="178"/>
    </row>
    <row r="38" spans="1:31" s="158" customFormat="1" ht="11.25">
      <c r="A38" s="178"/>
      <c r="B38" s="179"/>
      <c r="C38" s="179"/>
      <c r="D38" s="179"/>
      <c r="E38" s="179"/>
      <c r="F38" s="179"/>
      <c r="G38" s="179"/>
      <c r="H38" s="179"/>
      <c r="I38" s="179"/>
      <c r="J38" s="179"/>
      <c r="K38" s="179"/>
      <c r="L38" s="179"/>
      <c r="M38" s="179"/>
      <c r="N38" s="174"/>
      <c r="O38" s="179"/>
      <c r="P38" s="179"/>
      <c r="Q38" s="179"/>
      <c r="R38" s="179"/>
      <c r="S38" s="179"/>
      <c r="T38" s="178"/>
      <c r="U38" s="179"/>
      <c r="V38" s="179"/>
      <c r="W38" s="179"/>
      <c r="X38" s="180"/>
      <c r="Y38" s="181"/>
      <c r="Z38" s="181"/>
      <c r="AE38" s="178"/>
    </row>
    <row r="39" spans="1:31" s="158" customFormat="1" ht="11.25">
      <c r="A39" s="178"/>
      <c r="B39" s="179"/>
      <c r="C39" s="179"/>
      <c r="D39" s="179"/>
      <c r="E39" s="179"/>
      <c r="F39" s="179"/>
      <c r="G39" s="179"/>
      <c r="H39" s="179"/>
      <c r="I39" s="179"/>
      <c r="J39" s="179"/>
      <c r="K39" s="179"/>
      <c r="L39" s="179"/>
      <c r="M39" s="179"/>
      <c r="N39" s="176"/>
      <c r="O39" s="179"/>
      <c r="P39" s="179"/>
      <c r="Q39" s="179"/>
      <c r="R39" s="179"/>
      <c r="S39" s="179"/>
      <c r="T39" s="178"/>
      <c r="U39" s="179"/>
      <c r="V39" s="179"/>
      <c r="W39" s="179"/>
      <c r="X39" s="180"/>
      <c r="Y39" s="181"/>
      <c r="Z39" s="181"/>
      <c r="AE39" s="178"/>
    </row>
    <row r="40" spans="1:31" s="158" customFormat="1" ht="11.25">
      <c r="A40" s="178"/>
      <c r="B40" s="179"/>
      <c r="C40" s="179"/>
      <c r="D40" s="179"/>
      <c r="E40" s="179"/>
      <c r="F40" s="179"/>
      <c r="G40" s="179"/>
      <c r="H40" s="179"/>
      <c r="I40" s="179"/>
      <c r="J40" s="179"/>
      <c r="K40" s="179"/>
      <c r="L40" s="179"/>
      <c r="M40" s="179"/>
      <c r="N40" s="179"/>
      <c r="O40" s="179"/>
      <c r="P40" s="179"/>
      <c r="Q40" s="179"/>
      <c r="R40" s="179"/>
      <c r="S40" s="179"/>
      <c r="T40" s="178"/>
      <c r="U40" s="179"/>
      <c r="V40" s="179"/>
      <c r="W40" s="179"/>
      <c r="X40" s="180"/>
      <c r="Y40" s="181"/>
      <c r="Z40" s="181"/>
      <c r="AE40" s="178"/>
    </row>
    <row r="41" spans="1:31" s="158" customFormat="1" ht="11.25">
      <c r="A41" s="178"/>
      <c r="B41" s="179"/>
      <c r="C41" s="179"/>
      <c r="D41" s="179"/>
      <c r="E41" s="179"/>
      <c r="F41" s="179"/>
      <c r="G41" s="179"/>
      <c r="H41" s="179"/>
      <c r="I41" s="179"/>
      <c r="J41" s="179"/>
      <c r="K41" s="179"/>
      <c r="L41" s="179"/>
      <c r="M41" s="179"/>
      <c r="N41" s="179"/>
      <c r="O41" s="179"/>
      <c r="P41" s="179"/>
      <c r="Q41" s="179"/>
      <c r="R41" s="179"/>
      <c r="S41" s="179"/>
      <c r="T41" s="178"/>
      <c r="U41" s="179"/>
      <c r="V41" s="179"/>
      <c r="W41" s="179"/>
      <c r="X41" s="180"/>
      <c r="Y41" s="181"/>
      <c r="Z41" s="181"/>
      <c r="AE41" s="178"/>
    </row>
    <row r="42" spans="1:31" s="158" customFormat="1" ht="11.25">
      <c r="A42" s="178"/>
      <c r="B42" s="179"/>
      <c r="C42" s="179"/>
      <c r="D42" s="179"/>
      <c r="E42" s="179"/>
      <c r="F42" s="179"/>
      <c r="G42" s="179"/>
      <c r="H42" s="179"/>
      <c r="I42" s="179"/>
      <c r="J42" s="179"/>
      <c r="K42" s="179"/>
      <c r="L42" s="179"/>
      <c r="M42" s="179"/>
      <c r="N42" s="179"/>
      <c r="O42" s="179"/>
      <c r="P42" s="179"/>
      <c r="Q42" s="179"/>
      <c r="R42" s="179"/>
      <c r="S42" s="179"/>
      <c r="T42" s="178"/>
      <c r="U42" s="179"/>
      <c r="V42" s="179"/>
      <c r="W42" s="179"/>
      <c r="X42" s="180"/>
      <c r="Y42" s="181"/>
      <c r="Z42" s="181"/>
      <c r="AE42" s="178"/>
    </row>
    <row r="43" spans="1:31" s="158" customFormat="1" ht="11.25">
      <c r="A43" s="178"/>
      <c r="B43" s="179"/>
      <c r="C43" s="179"/>
      <c r="D43" s="179"/>
      <c r="E43" s="179"/>
      <c r="F43" s="179"/>
      <c r="G43" s="179"/>
      <c r="H43" s="179"/>
      <c r="I43" s="179"/>
      <c r="J43" s="179"/>
      <c r="K43" s="179"/>
      <c r="L43" s="179"/>
      <c r="M43" s="179"/>
      <c r="N43" s="179"/>
      <c r="O43" s="179"/>
      <c r="P43" s="179"/>
      <c r="Q43" s="179"/>
      <c r="R43" s="179"/>
      <c r="S43" s="179"/>
      <c r="T43" s="178"/>
      <c r="U43" s="179"/>
      <c r="V43" s="179"/>
      <c r="W43" s="179"/>
      <c r="X43" s="180"/>
      <c r="Y43" s="181"/>
      <c r="Z43" s="181"/>
      <c r="AE43" s="178"/>
    </row>
    <row r="44" spans="1:31" s="158" customFormat="1" ht="11.25">
      <c r="A44" s="178"/>
      <c r="B44" s="179"/>
      <c r="C44" s="179"/>
      <c r="D44" s="179"/>
      <c r="E44" s="179"/>
      <c r="F44" s="179"/>
      <c r="G44" s="179"/>
      <c r="H44" s="179"/>
      <c r="I44" s="179"/>
      <c r="J44" s="179"/>
      <c r="K44" s="179"/>
      <c r="L44" s="179"/>
      <c r="M44" s="179"/>
      <c r="N44" s="179"/>
      <c r="O44" s="179"/>
      <c r="P44" s="179"/>
      <c r="Q44" s="179"/>
      <c r="R44" s="179"/>
      <c r="S44" s="179"/>
      <c r="T44" s="178"/>
      <c r="U44" s="179"/>
      <c r="V44" s="179"/>
      <c r="W44" s="179"/>
      <c r="X44" s="180"/>
      <c r="Y44" s="181"/>
      <c r="Z44" s="181"/>
      <c r="AE44" s="178"/>
    </row>
    <row r="45" spans="1:31" s="158" customFormat="1" ht="11.25">
      <c r="A45" s="178"/>
      <c r="B45" s="179"/>
      <c r="C45" s="179"/>
      <c r="D45" s="179"/>
      <c r="E45" s="179"/>
      <c r="F45" s="179"/>
      <c r="G45" s="179"/>
      <c r="H45" s="179"/>
      <c r="I45" s="179"/>
      <c r="J45" s="179"/>
      <c r="K45" s="179"/>
      <c r="L45" s="179"/>
      <c r="M45" s="179"/>
      <c r="N45" s="179"/>
      <c r="O45" s="179"/>
      <c r="P45" s="179"/>
      <c r="Q45" s="179"/>
      <c r="R45" s="179"/>
      <c r="S45" s="179"/>
      <c r="T45" s="178"/>
      <c r="U45" s="179"/>
      <c r="V45" s="179"/>
      <c r="W45" s="179"/>
      <c r="X45" s="180"/>
      <c r="Y45" s="181"/>
      <c r="Z45" s="181"/>
      <c r="AE45" s="178"/>
    </row>
    <row r="46" spans="1:31" s="158" customFormat="1" ht="11.25">
      <c r="A46" s="178"/>
      <c r="B46" s="179"/>
      <c r="C46" s="179"/>
      <c r="D46" s="179"/>
      <c r="E46" s="179"/>
      <c r="F46" s="179"/>
      <c r="G46" s="179"/>
      <c r="H46" s="179"/>
      <c r="I46" s="179"/>
      <c r="J46" s="179"/>
      <c r="K46" s="179"/>
      <c r="L46" s="179"/>
      <c r="M46" s="179"/>
      <c r="N46" s="179"/>
      <c r="O46" s="179"/>
      <c r="P46" s="179"/>
      <c r="Q46" s="179"/>
      <c r="R46" s="179"/>
      <c r="S46" s="179"/>
      <c r="T46" s="178"/>
      <c r="U46" s="179"/>
      <c r="V46" s="179"/>
      <c r="W46" s="179"/>
      <c r="X46" s="180"/>
      <c r="Y46" s="181"/>
      <c r="Z46" s="181"/>
      <c r="AE46" s="178"/>
    </row>
    <row r="47" spans="1:31" s="158" customFormat="1" ht="11.25">
      <c r="A47" s="178"/>
      <c r="B47" s="179"/>
      <c r="C47" s="179"/>
      <c r="D47" s="179"/>
      <c r="E47" s="179"/>
      <c r="F47" s="179"/>
      <c r="G47" s="179"/>
      <c r="H47" s="179"/>
      <c r="I47" s="179"/>
      <c r="J47" s="179"/>
      <c r="K47" s="179"/>
      <c r="L47" s="179"/>
      <c r="M47" s="179"/>
      <c r="N47" s="179"/>
      <c r="O47" s="179"/>
      <c r="P47" s="179"/>
      <c r="Q47" s="179"/>
      <c r="R47" s="179"/>
      <c r="S47" s="179"/>
      <c r="T47" s="178"/>
      <c r="U47" s="179"/>
      <c r="V47" s="179"/>
      <c r="W47" s="179"/>
      <c r="X47" s="180"/>
      <c r="Y47" s="181"/>
      <c r="Z47" s="181"/>
      <c r="AE47" s="178"/>
    </row>
    <row r="48" spans="1:31" s="158" customFormat="1" ht="11.25">
      <c r="A48" s="178"/>
      <c r="B48" s="179"/>
      <c r="C48" s="179"/>
      <c r="D48" s="179"/>
      <c r="E48" s="179"/>
      <c r="F48" s="179"/>
      <c r="G48" s="179"/>
      <c r="H48" s="179"/>
      <c r="I48" s="179"/>
      <c r="J48" s="179"/>
      <c r="K48" s="179"/>
      <c r="L48" s="179"/>
      <c r="M48" s="179"/>
      <c r="N48" s="179"/>
      <c r="O48" s="179"/>
      <c r="P48" s="179"/>
      <c r="Q48" s="179"/>
      <c r="R48" s="179"/>
      <c r="S48" s="179"/>
      <c r="T48" s="178"/>
      <c r="U48" s="179"/>
      <c r="V48" s="179"/>
      <c r="W48" s="179"/>
      <c r="X48" s="180"/>
      <c r="Y48" s="181"/>
      <c r="Z48" s="181"/>
      <c r="AE48" s="178"/>
    </row>
    <row r="49" spans="1:31" s="158" customFormat="1" ht="11.25">
      <c r="A49" s="178"/>
      <c r="B49" s="179"/>
      <c r="C49" s="179"/>
      <c r="D49" s="179"/>
      <c r="E49" s="179"/>
      <c r="F49" s="179"/>
      <c r="G49" s="179"/>
      <c r="H49" s="179"/>
      <c r="I49" s="179"/>
      <c r="J49" s="179"/>
      <c r="K49" s="179"/>
      <c r="L49" s="179"/>
      <c r="M49" s="179"/>
      <c r="N49" s="179"/>
      <c r="O49" s="179"/>
      <c r="P49" s="179"/>
      <c r="Q49" s="179"/>
      <c r="R49" s="179"/>
      <c r="S49" s="179"/>
      <c r="T49" s="178"/>
      <c r="U49" s="179"/>
      <c r="V49" s="179"/>
      <c r="W49" s="179"/>
      <c r="X49" s="180"/>
      <c r="Y49" s="181"/>
      <c r="Z49" s="181"/>
      <c r="AE49" s="178"/>
    </row>
    <row r="50" spans="1:31" s="158" customFormat="1" ht="11.25">
      <c r="A50" s="178"/>
      <c r="B50" s="179"/>
      <c r="C50" s="179"/>
      <c r="D50" s="179"/>
      <c r="E50" s="179"/>
      <c r="F50" s="179"/>
      <c r="G50" s="179"/>
      <c r="H50" s="179"/>
      <c r="I50" s="179"/>
      <c r="J50" s="179"/>
      <c r="K50" s="179"/>
      <c r="L50" s="179"/>
      <c r="M50" s="179"/>
      <c r="N50" s="179"/>
      <c r="O50" s="179"/>
      <c r="P50" s="179"/>
      <c r="Q50" s="179"/>
      <c r="R50" s="179"/>
      <c r="S50" s="179"/>
      <c r="T50" s="178"/>
      <c r="U50" s="179"/>
      <c r="V50" s="179"/>
      <c r="W50" s="179"/>
      <c r="X50" s="180"/>
      <c r="Y50" s="181"/>
      <c r="Z50" s="181"/>
      <c r="AE50" s="178"/>
    </row>
    <row r="51" spans="1:31" s="158" customFormat="1" ht="11.25">
      <c r="A51" s="178"/>
      <c r="B51" s="179"/>
      <c r="C51" s="179"/>
      <c r="D51" s="179"/>
      <c r="E51" s="179"/>
      <c r="F51" s="179"/>
      <c r="G51" s="179"/>
      <c r="H51" s="179"/>
      <c r="I51" s="179"/>
      <c r="J51" s="179"/>
      <c r="K51" s="179"/>
      <c r="L51" s="179"/>
      <c r="M51" s="179"/>
      <c r="N51" s="179"/>
      <c r="O51" s="179"/>
      <c r="P51" s="179"/>
      <c r="Q51" s="179"/>
      <c r="R51" s="179"/>
      <c r="S51" s="179"/>
      <c r="T51" s="178"/>
      <c r="U51" s="179"/>
      <c r="V51" s="179"/>
      <c r="W51" s="179"/>
      <c r="X51" s="180"/>
      <c r="Y51" s="181"/>
      <c r="Z51" s="181"/>
      <c r="AE51" s="178"/>
    </row>
    <row r="52" spans="1:31" s="158" customFormat="1" ht="11.25">
      <c r="A52" s="178"/>
      <c r="B52" s="179"/>
      <c r="C52" s="179"/>
      <c r="D52" s="179"/>
      <c r="E52" s="179"/>
      <c r="F52" s="179"/>
      <c r="G52" s="179"/>
      <c r="H52" s="179"/>
      <c r="I52" s="179"/>
      <c r="J52" s="179"/>
      <c r="K52" s="179"/>
      <c r="L52" s="179"/>
      <c r="M52" s="179"/>
      <c r="N52" s="179"/>
      <c r="O52" s="179"/>
      <c r="P52" s="179"/>
      <c r="Q52" s="179"/>
      <c r="R52" s="179"/>
      <c r="S52" s="179"/>
      <c r="T52" s="178"/>
      <c r="U52" s="179"/>
      <c r="V52" s="179"/>
      <c r="W52" s="179"/>
      <c r="X52" s="180"/>
      <c r="Y52" s="181"/>
      <c r="Z52" s="181"/>
      <c r="AE52" s="178"/>
    </row>
    <row r="53" spans="1:31" s="158" customFormat="1" ht="11.25">
      <c r="A53" s="178"/>
      <c r="B53" s="179"/>
      <c r="C53" s="179"/>
      <c r="D53" s="179"/>
      <c r="E53" s="179"/>
      <c r="F53" s="179"/>
      <c r="G53" s="179"/>
      <c r="H53" s="179"/>
      <c r="I53" s="179"/>
      <c r="J53" s="179"/>
      <c r="K53" s="179"/>
      <c r="L53" s="179"/>
      <c r="M53" s="179"/>
      <c r="N53" s="179"/>
      <c r="O53" s="179"/>
      <c r="P53" s="179"/>
      <c r="Q53" s="179"/>
      <c r="R53" s="179"/>
      <c r="S53" s="179"/>
      <c r="T53" s="178"/>
      <c r="U53" s="179"/>
      <c r="V53" s="179"/>
      <c r="W53" s="179"/>
      <c r="X53" s="180"/>
      <c r="Y53" s="181"/>
      <c r="Z53" s="181"/>
      <c r="AE53" s="178"/>
    </row>
    <row r="54" spans="1:31" s="158" customFormat="1" ht="11.25">
      <c r="A54" s="178"/>
      <c r="B54" s="179"/>
      <c r="C54" s="179"/>
      <c r="D54" s="179"/>
      <c r="E54" s="179"/>
      <c r="F54" s="179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  <c r="R54" s="179"/>
      <c r="S54" s="179"/>
      <c r="T54" s="178"/>
      <c r="U54" s="179"/>
      <c r="V54" s="179"/>
      <c r="W54" s="179"/>
      <c r="X54" s="180"/>
      <c r="Y54" s="181"/>
      <c r="Z54" s="181"/>
      <c r="AE54" s="178"/>
    </row>
    <row r="55" spans="1:31" s="158" customFormat="1" ht="11.25">
      <c r="A55" s="178"/>
      <c r="B55" s="179"/>
      <c r="C55" s="179"/>
      <c r="D55" s="179"/>
      <c r="E55" s="179"/>
      <c r="F55" s="179"/>
      <c r="G55" s="179"/>
      <c r="H55" s="179"/>
      <c r="I55" s="179"/>
      <c r="J55" s="179"/>
      <c r="K55" s="179"/>
      <c r="L55" s="179"/>
      <c r="M55" s="179"/>
      <c r="N55" s="179"/>
      <c r="O55" s="179"/>
      <c r="P55" s="179"/>
      <c r="Q55" s="179"/>
      <c r="R55" s="179"/>
      <c r="S55" s="179"/>
      <c r="T55" s="178"/>
      <c r="U55" s="179"/>
      <c r="V55" s="179"/>
      <c r="W55" s="179"/>
      <c r="X55" s="180"/>
      <c r="Y55" s="181"/>
      <c r="Z55" s="181"/>
      <c r="AE55" s="178"/>
    </row>
    <row r="56" spans="1:31" s="158" customFormat="1" ht="11.25">
      <c r="A56" s="178"/>
      <c r="B56" s="179"/>
      <c r="C56" s="179"/>
      <c r="D56" s="179"/>
      <c r="E56" s="179"/>
      <c r="F56" s="179"/>
      <c r="G56" s="179"/>
      <c r="H56" s="179"/>
      <c r="I56" s="179"/>
      <c r="J56" s="179"/>
      <c r="K56" s="179"/>
      <c r="L56" s="179"/>
      <c r="M56" s="179"/>
      <c r="N56" s="179"/>
      <c r="O56" s="179"/>
      <c r="P56" s="179"/>
      <c r="Q56" s="179"/>
      <c r="R56" s="179"/>
      <c r="S56" s="179"/>
      <c r="T56" s="178"/>
      <c r="U56" s="179"/>
      <c r="V56" s="179"/>
      <c r="W56" s="179"/>
      <c r="X56" s="180"/>
      <c r="Y56" s="181"/>
      <c r="Z56" s="181"/>
      <c r="AE56" s="178"/>
    </row>
    <row r="57" spans="1:31" s="158" customFormat="1" ht="11.25">
      <c r="A57" s="178"/>
      <c r="B57" s="179"/>
      <c r="C57" s="179"/>
      <c r="D57" s="179"/>
      <c r="E57" s="179"/>
      <c r="F57" s="179"/>
      <c r="G57" s="179"/>
      <c r="H57" s="179"/>
      <c r="I57" s="179"/>
      <c r="J57" s="179"/>
      <c r="K57" s="179"/>
      <c r="L57" s="179"/>
      <c r="M57" s="179"/>
      <c r="N57" s="179"/>
      <c r="O57" s="179"/>
      <c r="P57" s="179"/>
      <c r="Q57" s="179"/>
      <c r="R57" s="179"/>
      <c r="S57" s="179"/>
      <c r="T57" s="178"/>
      <c r="U57" s="179"/>
      <c r="V57" s="179"/>
      <c r="W57" s="179"/>
      <c r="X57" s="180"/>
      <c r="Y57" s="181"/>
      <c r="Z57" s="181"/>
      <c r="AE57" s="178"/>
    </row>
    <row r="58" spans="1:31" s="158" customFormat="1" ht="11.25">
      <c r="A58" s="178"/>
      <c r="B58" s="179"/>
      <c r="C58" s="179"/>
      <c r="D58" s="179"/>
      <c r="E58" s="179"/>
      <c r="F58" s="179"/>
      <c r="G58" s="179"/>
      <c r="H58" s="179"/>
      <c r="I58" s="179"/>
      <c r="J58" s="179"/>
      <c r="K58" s="179"/>
      <c r="L58" s="179"/>
      <c r="M58" s="179"/>
      <c r="N58" s="179"/>
      <c r="O58" s="179"/>
      <c r="P58" s="179"/>
      <c r="Q58" s="179"/>
      <c r="R58" s="179"/>
      <c r="S58" s="179"/>
      <c r="T58" s="178"/>
      <c r="U58" s="179"/>
      <c r="V58" s="179"/>
      <c r="W58" s="179"/>
      <c r="X58" s="180"/>
      <c r="Y58" s="181"/>
      <c r="Z58" s="181"/>
      <c r="AE58" s="178"/>
    </row>
    <row r="59" spans="1:31" s="158" customFormat="1" ht="11.25">
      <c r="A59" s="178"/>
      <c r="B59" s="179"/>
      <c r="C59" s="179"/>
      <c r="D59" s="179"/>
      <c r="E59" s="179"/>
      <c r="F59" s="179"/>
      <c r="G59" s="179"/>
      <c r="H59" s="179"/>
      <c r="I59" s="179"/>
      <c r="J59" s="179"/>
      <c r="K59" s="179"/>
      <c r="L59" s="179"/>
      <c r="M59" s="179"/>
      <c r="N59" s="179"/>
      <c r="O59" s="179"/>
      <c r="P59" s="179"/>
      <c r="Q59" s="179"/>
      <c r="R59" s="179"/>
      <c r="S59" s="179"/>
      <c r="T59" s="178"/>
      <c r="U59" s="179"/>
      <c r="V59" s="179"/>
      <c r="W59" s="179"/>
      <c r="X59" s="180"/>
      <c r="Y59" s="181"/>
      <c r="Z59" s="181"/>
      <c r="AE59" s="178"/>
    </row>
    <row r="60" spans="1:31" s="158" customFormat="1" ht="11.25">
      <c r="A60" s="178"/>
      <c r="B60" s="179"/>
      <c r="C60" s="179"/>
      <c r="D60" s="179"/>
      <c r="E60" s="179"/>
      <c r="F60" s="179"/>
      <c r="G60" s="179"/>
      <c r="H60" s="179"/>
      <c r="I60" s="179"/>
      <c r="J60" s="179"/>
      <c r="K60" s="179"/>
      <c r="L60" s="179"/>
      <c r="M60" s="179"/>
      <c r="N60" s="179"/>
      <c r="O60" s="179"/>
      <c r="P60" s="179"/>
      <c r="Q60" s="179"/>
      <c r="R60" s="179"/>
      <c r="S60" s="179"/>
      <c r="T60" s="178"/>
      <c r="U60" s="179"/>
      <c r="V60" s="179"/>
      <c r="W60" s="179"/>
      <c r="X60" s="180"/>
      <c r="Y60" s="181"/>
      <c r="Z60" s="181"/>
      <c r="AE60" s="178"/>
    </row>
    <row r="61" spans="1:31" s="158" customFormat="1" ht="11.25">
      <c r="A61" s="178"/>
      <c r="B61" s="179"/>
      <c r="C61" s="179"/>
      <c r="D61" s="179"/>
      <c r="E61" s="179"/>
      <c r="F61" s="179"/>
      <c r="G61" s="179"/>
      <c r="H61" s="179"/>
      <c r="I61" s="179"/>
      <c r="J61" s="179"/>
      <c r="K61" s="179"/>
      <c r="L61" s="179"/>
      <c r="M61" s="179"/>
      <c r="N61" s="179"/>
      <c r="O61" s="179"/>
      <c r="P61" s="179"/>
      <c r="Q61" s="179"/>
      <c r="R61" s="179"/>
      <c r="S61" s="179"/>
      <c r="T61" s="178"/>
      <c r="U61" s="179"/>
      <c r="V61" s="179"/>
      <c r="W61" s="179"/>
      <c r="X61" s="180"/>
      <c r="Y61" s="181"/>
      <c r="Z61" s="181"/>
      <c r="AE61" s="178"/>
    </row>
    <row r="62" spans="1:31" s="158" customFormat="1" ht="11.25">
      <c r="A62" s="178"/>
      <c r="B62" s="179"/>
      <c r="C62" s="179"/>
      <c r="D62" s="179"/>
      <c r="E62" s="179"/>
      <c r="F62" s="179"/>
      <c r="G62" s="179"/>
      <c r="H62" s="179"/>
      <c r="I62" s="179"/>
      <c r="J62" s="179"/>
      <c r="K62" s="179"/>
      <c r="L62" s="179"/>
      <c r="M62" s="179"/>
      <c r="N62" s="179"/>
      <c r="O62" s="179"/>
      <c r="P62" s="179"/>
      <c r="Q62" s="179"/>
      <c r="R62" s="179"/>
      <c r="S62" s="179"/>
      <c r="T62" s="178"/>
      <c r="U62" s="179"/>
      <c r="V62" s="179"/>
      <c r="W62" s="179"/>
      <c r="X62" s="180"/>
      <c r="Y62" s="181"/>
      <c r="Z62" s="181"/>
      <c r="AE62" s="178"/>
    </row>
    <row r="63" spans="1:31" s="158" customFormat="1" ht="11.25">
      <c r="A63" s="178"/>
      <c r="B63" s="179"/>
      <c r="C63" s="179"/>
      <c r="D63" s="179"/>
      <c r="E63" s="179"/>
      <c r="F63" s="179"/>
      <c r="G63" s="179"/>
      <c r="H63" s="179"/>
      <c r="I63" s="179"/>
      <c r="J63" s="179"/>
      <c r="K63" s="179"/>
      <c r="L63" s="179"/>
      <c r="M63" s="179"/>
      <c r="N63" s="179"/>
      <c r="O63" s="179"/>
      <c r="P63" s="179"/>
      <c r="Q63" s="179"/>
      <c r="R63" s="179"/>
      <c r="S63" s="179"/>
      <c r="T63" s="178"/>
      <c r="U63" s="179"/>
      <c r="V63" s="179"/>
      <c r="W63" s="179"/>
      <c r="X63" s="180"/>
      <c r="Y63" s="181"/>
      <c r="Z63" s="181"/>
      <c r="AE63" s="178"/>
    </row>
    <row r="64" spans="1:31" s="158" customFormat="1" ht="11.25">
      <c r="A64" s="178"/>
      <c r="B64" s="179"/>
      <c r="C64" s="179"/>
      <c r="D64" s="179"/>
      <c r="E64" s="179"/>
      <c r="F64" s="179"/>
      <c r="G64" s="179"/>
      <c r="H64" s="179"/>
      <c r="I64" s="179"/>
      <c r="J64" s="179"/>
      <c r="K64" s="179"/>
      <c r="L64" s="179"/>
      <c r="M64" s="179"/>
      <c r="N64" s="179"/>
      <c r="O64" s="179"/>
      <c r="P64" s="179"/>
      <c r="Q64" s="179"/>
      <c r="R64" s="179"/>
      <c r="S64" s="179"/>
      <c r="T64" s="178"/>
      <c r="U64" s="179"/>
      <c r="V64" s="179"/>
      <c r="W64" s="179"/>
      <c r="X64" s="180"/>
      <c r="Y64" s="181"/>
      <c r="Z64" s="181"/>
      <c r="AE64" s="178"/>
    </row>
    <row r="65" spans="1:31" s="158" customFormat="1" ht="11.25">
      <c r="A65" s="178"/>
      <c r="B65" s="179"/>
      <c r="C65" s="179"/>
      <c r="D65" s="179"/>
      <c r="E65" s="179"/>
      <c r="F65" s="179"/>
      <c r="G65" s="179"/>
      <c r="H65" s="179"/>
      <c r="I65" s="179"/>
      <c r="J65" s="179"/>
      <c r="K65" s="179"/>
      <c r="L65" s="179"/>
      <c r="M65" s="179"/>
      <c r="N65" s="179"/>
      <c r="O65" s="179"/>
      <c r="P65" s="179"/>
      <c r="Q65" s="179"/>
      <c r="R65" s="179"/>
      <c r="S65" s="179"/>
      <c r="T65" s="178"/>
      <c r="U65" s="179"/>
      <c r="V65" s="179"/>
      <c r="W65" s="179"/>
      <c r="X65" s="180"/>
      <c r="Y65" s="181"/>
      <c r="Z65" s="181"/>
      <c r="AE65" s="178"/>
    </row>
    <row r="66" spans="1:31" s="158" customFormat="1" ht="11.25">
      <c r="A66" s="178"/>
      <c r="B66" s="179"/>
      <c r="C66" s="179"/>
      <c r="D66" s="179"/>
      <c r="E66" s="179"/>
      <c r="F66" s="179"/>
      <c r="G66" s="179"/>
      <c r="H66" s="179"/>
      <c r="I66" s="179"/>
      <c r="J66" s="179"/>
      <c r="K66" s="179"/>
      <c r="L66" s="179"/>
      <c r="M66" s="179"/>
      <c r="N66" s="179"/>
      <c r="O66" s="179"/>
      <c r="P66" s="179"/>
      <c r="Q66" s="179"/>
      <c r="R66" s="179"/>
      <c r="S66" s="179"/>
      <c r="T66" s="178"/>
      <c r="U66" s="179"/>
      <c r="V66" s="179"/>
      <c r="W66" s="179"/>
      <c r="X66" s="180"/>
      <c r="Y66" s="181"/>
      <c r="Z66" s="181"/>
      <c r="AE66" s="178"/>
    </row>
    <row r="67" spans="1:31" s="158" customFormat="1" ht="11.25">
      <c r="A67" s="178"/>
      <c r="B67" s="179"/>
      <c r="C67" s="179"/>
      <c r="D67" s="179"/>
      <c r="E67" s="179"/>
      <c r="F67" s="179"/>
      <c r="G67" s="179"/>
      <c r="H67" s="179"/>
      <c r="I67" s="179"/>
      <c r="J67" s="179"/>
      <c r="K67" s="179"/>
      <c r="L67" s="179"/>
      <c r="M67" s="179"/>
      <c r="N67" s="179"/>
      <c r="O67" s="179"/>
      <c r="P67" s="179"/>
      <c r="Q67" s="179"/>
      <c r="R67" s="179"/>
      <c r="S67" s="179"/>
      <c r="T67" s="178"/>
      <c r="U67" s="179"/>
      <c r="V67" s="179"/>
      <c r="W67" s="179"/>
      <c r="X67" s="180"/>
      <c r="Y67" s="181"/>
      <c r="Z67" s="181"/>
      <c r="AE67" s="178"/>
    </row>
    <row r="68" spans="1:31" s="158" customFormat="1" ht="11.25">
      <c r="A68" s="178"/>
      <c r="B68" s="179"/>
      <c r="C68" s="179"/>
      <c r="D68" s="179"/>
      <c r="E68" s="179"/>
      <c r="F68" s="179"/>
      <c r="G68" s="179"/>
      <c r="H68" s="179"/>
      <c r="I68" s="179"/>
      <c r="J68" s="179"/>
      <c r="K68" s="179"/>
      <c r="L68" s="179"/>
      <c r="M68" s="179"/>
      <c r="N68" s="179"/>
      <c r="O68" s="179"/>
      <c r="P68" s="179"/>
      <c r="Q68" s="179"/>
      <c r="R68" s="179"/>
      <c r="S68" s="179"/>
      <c r="T68" s="178"/>
      <c r="U68" s="179"/>
      <c r="V68" s="179"/>
      <c r="W68" s="179"/>
      <c r="X68" s="180"/>
      <c r="Y68" s="181"/>
      <c r="Z68" s="181"/>
      <c r="AE68" s="178"/>
    </row>
    <row r="69" spans="1:31" s="158" customFormat="1" ht="11.25">
      <c r="A69" s="178"/>
      <c r="B69" s="179"/>
      <c r="C69" s="179"/>
      <c r="D69" s="179"/>
      <c r="E69" s="179"/>
      <c r="F69" s="179"/>
      <c r="G69" s="179"/>
      <c r="H69" s="179"/>
      <c r="I69" s="179"/>
      <c r="J69" s="179"/>
      <c r="K69" s="179"/>
      <c r="L69" s="179"/>
      <c r="M69" s="179"/>
      <c r="N69" s="179"/>
      <c r="O69" s="179"/>
      <c r="P69" s="179"/>
      <c r="Q69" s="179"/>
      <c r="R69" s="179"/>
      <c r="S69" s="179"/>
      <c r="T69" s="178"/>
      <c r="U69" s="179"/>
      <c r="V69" s="179"/>
      <c r="W69" s="179"/>
      <c r="X69" s="180"/>
      <c r="Y69" s="181"/>
      <c r="Z69" s="181"/>
      <c r="AE69" s="178"/>
    </row>
    <row r="70" spans="1:31" s="158" customFormat="1" ht="11.25">
      <c r="A70" s="178"/>
      <c r="B70" s="179"/>
      <c r="C70" s="179"/>
      <c r="D70" s="179"/>
      <c r="E70" s="179"/>
      <c r="F70" s="179"/>
      <c r="G70" s="179"/>
      <c r="H70" s="179"/>
      <c r="I70" s="179"/>
      <c r="J70" s="179"/>
      <c r="K70" s="179"/>
      <c r="L70" s="179"/>
      <c r="M70" s="179"/>
      <c r="N70" s="179"/>
      <c r="O70" s="179"/>
      <c r="P70" s="179"/>
      <c r="Q70" s="179"/>
      <c r="R70" s="179"/>
      <c r="S70" s="179"/>
      <c r="T70" s="178"/>
      <c r="U70" s="179"/>
      <c r="V70" s="179"/>
      <c r="W70" s="179"/>
      <c r="X70" s="180"/>
      <c r="Y70" s="181"/>
      <c r="Z70" s="181"/>
      <c r="AE70" s="178"/>
    </row>
    <row r="71" spans="1:31" s="158" customFormat="1" ht="11.25">
      <c r="A71" s="178"/>
      <c r="B71" s="179"/>
      <c r="C71" s="179"/>
      <c r="D71" s="179"/>
      <c r="E71" s="179"/>
      <c r="F71" s="179"/>
      <c r="G71" s="179"/>
      <c r="H71" s="179"/>
      <c r="I71" s="179"/>
      <c r="J71" s="179"/>
      <c r="K71" s="179"/>
      <c r="L71" s="179"/>
      <c r="M71" s="179"/>
      <c r="N71" s="179"/>
      <c r="O71" s="179"/>
      <c r="P71" s="179"/>
      <c r="Q71" s="179"/>
      <c r="R71" s="179"/>
      <c r="S71" s="179"/>
      <c r="T71" s="178"/>
      <c r="U71" s="179"/>
      <c r="V71" s="179"/>
      <c r="W71" s="179"/>
      <c r="X71" s="180"/>
      <c r="Y71" s="181"/>
      <c r="Z71" s="181"/>
      <c r="AE71" s="178"/>
    </row>
    <row r="72" spans="1:31" s="158" customFormat="1" ht="11.25">
      <c r="A72" s="178"/>
      <c r="B72" s="179"/>
      <c r="C72" s="179"/>
      <c r="D72" s="179"/>
      <c r="E72" s="179"/>
      <c r="F72" s="179"/>
      <c r="G72" s="179"/>
      <c r="H72" s="179"/>
      <c r="I72" s="179"/>
      <c r="J72" s="179"/>
      <c r="K72" s="179"/>
      <c r="L72" s="179"/>
      <c r="M72" s="179"/>
      <c r="N72" s="179"/>
      <c r="O72" s="179"/>
      <c r="P72" s="179"/>
      <c r="Q72" s="179"/>
      <c r="R72" s="179"/>
      <c r="S72" s="179"/>
      <c r="T72" s="178"/>
      <c r="U72" s="179"/>
      <c r="V72" s="179"/>
      <c r="W72" s="179"/>
      <c r="X72" s="180"/>
      <c r="Y72" s="181"/>
      <c r="Z72" s="181"/>
      <c r="AE72" s="178"/>
    </row>
    <row r="73" spans="1:31" s="158" customFormat="1" ht="11.25">
      <c r="A73" s="178"/>
      <c r="B73" s="179"/>
      <c r="C73" s="179"/>
      <c r="D73" s="179"/>
      <c r="E73" s="179"/>
      <c r="F73" s="179"/>
      <c r="G73" s="179"/>
      <c r="H73" s="179"/>
      <c r="I73" s="179"/>
      <c r="J73" s="179"/>
      <c r="K73" s="179"/>
      <c r="L73" s="179"/>
      <c r="M73" s="179"/>
      <c r="N73" s="179"/>
      <c r="O73" s="179"/>
      <c r="P73" s="179"/>
      <c r="Q73" s="179"/>
      <c r="R73" s="179"/>
      <c r="S73" s="179"/>
      <c r="T73" s="178"/>
      <c r="U73" s="179"/>
      <c r="V73" s="179"/>
      <c r="W73" s="179"/>
      <c r="X73" s="180"/>
      <c r="Y73" s="181"/>
      <c r="Z73" s="181"/>
      <c r="AE73" s="178"/>
    </row>
    <row r="74" spans="1:31" s="158" customFormat="1" ht="11.25">
      <c r="A74" s="178"/>
      <c r="B74" s="179"/>
      <c r="C74" s="179"/>
      <c r="D74" s="179"/>
      <c r="E74" s="179"/>
      <c r="F74" s="179"/>
      <c r="G74" s="179"/>
      <c r="H74" s="179"/>
      <c r="I74" s="179"/>
      <c r="J74" s="179"/>
      <c r="K74" s="179"/>
      <c r="L74" s="179"/>
      <c r="M74" s="179"/>
      <c r="N74" s="179"/>
      <c r="O74" s="179"/>
      <c r="P74" s="179"/>
      <c r="Q74" s="179"/>
      <c r="R74" s="179"/>
      <c r="S74" s="179"/>
      <c r="T74" s="178"/>
      <c r="U74" s="179"/>
      <c r="V74" s="179"/>
      <c r="W74" s="179"/>
      <c r="X74" s="180"/>
      <c r="Y74" s="181"/>
      <c r="Z74" s="181"/>
      <c r="AE74" s="178"/>
    </row>
    <row r="75" spans="1:31" s="158" customFormat="1" ht="11.25">
      <c r="A75" s="178"/>
      <c r="B75" s="179"/>
      <c r="C75" s="179"/>
      <c r="D75" s="179"/>
      <c r="E75" s="179"/>
      <c r="F75" s="179"/>
      <c r="G75" s="179"/>
      <c r="H75" s="179"/>
      <c r="I75" s="179"/>
      <c r="J75" s="179"/>
      <c r="K75" s="179"/>
      <c r="L75" s="179"/>
      <c r="M75" s="179"/>
      <c r="N75" s="179"/>
      <c r="O75" s="179"/>
      <c r="P75" s="179"/>
      <c r="Q75" s="179"/>
      <c r="R75" s="179"/>
      <c r="S75" s="179"/>
      <c r="T75" s="178"/>
      <c r="U75" s="179"/>
      <c r="V75" s="179"/>
      <c r="W75" s="179"/>
      <c r="X75" s="180"/>
      <c r="Y75" s="181"/>
      <c r="Z75" s="181"/>
      <c r="AE75" s="178"/>
    </row>
    <row r="76" spans="1:31" s="158" customFormat="1" ht="11.25">
      <c r="A76" s="178"/>
      <c r="B76" s="179"/>
      <c r="C76" s="179"/>
      <c r="D76" s="179"/>
      <c r="E76" s="179"/>
      <c r="F76" s="179"/>
      <c r="G76" s="179"/>
      <c r="H76" s="179"/>
      <c r="I76" s="179"/>
      <c r="J76" s="179"/>
      <c r="K76" s="179"/>
      <c r="L76" s="179"/>
      <c r="M76" s="179"/>
      <c r="N76" s="179"/>
      <c r="O76" s="179"/>
      <c r="P76" s="179"/>
      <c r="Q76" s="179"/>
      <c r="R76" s="179"/>
      <c r="S76" s="179"/>
      <c r="T76" s="178"/>
      <c r="U76" s="179"/>
      <c r="V76" s="179"/>
      <c r="W76" s="179"/>
      <c r="X76" s="180"/>
      <c r="Y76" s="181"/>
      <c r="Z76" s="181"/>
      <c r="AE76" s="178"/>
    </row>
    <row r="77" spans="1:31" s="158" customFormat="1" ht="11.25">
      <c r="A77" s="178"/>
      <c r="B77" s="179"/>
      <c r="C77" s="179"/>
      <c r="D77" s="179"/>
      <c r="E77" s="179"/>
      <c r="F77" s="179"/>
      <c r="G77" s="179"/>
      <c r="H77" s="179"/>
      <c r="I77" s="179"/>
      <c r="J77" s="179"/>
      <c r="K77" s="179"/>
      <c r="L77" s="179"/>
      <c r="M77" s="179"/>
      <c r="N77" s="179"/>
      <c r="O77" s="179"/>
      <c r="P77" s="179"/>
      <c r="Q77" s="179"/>
      <c r="R77" s="179"/>
      <c r="S77" s="179"/>
      <c r="T77" s="178"/>
      <c r="U77" s="179"/>
      <c r="V77" s="179"/>
      <c r="W77" s="179"/>
      <c r="X77" s="180"/>
      <c r="Y77" s="181"/>
      <c r="Z77" s="181"/>
      <c r="AE77" s="178"/>
    </row>
    <row r="78" spans="1:31" s="158" customFormat="1" ht="11.25">
      <c r="A78" s="178"/>
      <c r="B78" s="179"/>
      <c r="C78" s="179"/>
      <c r="D78" s="179"/>
      <c r="E78" s="179"/>
      <c r="F78" s="179"/>
      <c r="G78" s="179"/>
      <c r="H78" s="179"/>
      <c r="I78" s="179"/>
      <c r="J78" s="179"/>
      <c r="K78" s="179"/>
      <c r="L78" s="179"/>
      <c r="M78" s="179"/>
      <c r="N78" s="179"/>
      <c r="O78" s="179"/>
      <c r="P78" s="179"/>
      <c r="Q78" s="179"/>
      <c r="R78" s="179"/>
      <c r="S78" s="179"/>
      <c r="T78" s="178"/>
      <c r="U78" s="179"/>
      <c r="V78" s="179"/>
      <c r="W78" s="179"/>
      <c r="X78" s="180"/>
      <c r="Y78" s="181"/>
      <c r="Z78" s="181"/>
      <c r="AE78" s="178"/>
    </row>
    <row r="79" spans="1:31" s="158" customFormat="1" ht="11.25">
      <c r="A79" s="178"/>
      <c r="B79" s="179"/>
      <c r="C79" s="179"/>
      <c r="D79" s="179"/>
      <c r="E79" s="179"/>
      <c r="F79" s="179"/>
      <c r="G79" s="179"/>
      <c r="H79" s="179"/>
      <c r="I79" s="179"/>
      <c r="J79" s="179"/>
      <c r="K79" s="179"/>
      <c r="L79" s="179"/>
      <c r="M79" s="179"/>
      <c r="N79" s="179"/>
      <c r="O79" s="179"/>
      <c r="P79" s="179"/>
      <c r="Q79" s="179"/>
      <c r="R79" s="179"/>
      <c r="S79" s="179"/>
      <c r="T79" s="178"/>
      <c r="U79" s="179"/>
      <c r="V79" s="179"/>
      <c r="W79" s="179"/>
      <c r="X79" s="180"/>
      <c r="Y79" s="181"/>
      <c r="Z79" s="181"/>
      <c r="AE79" s="178"/>
    </row>
    <row r="80" spans="1:31" s="158" customFormat="1" ht="11.25">
      <c r="A80" s="178"/>
      <c r="B80" s="179"/>
      <c r="C80" s="179"/>
      <c r="D80" s="179"/>
      <c r="E80" s="179"/>
      <c r="F80" s="179"/>
      <c r="G80" s="179"/>
      <c r="H80" s="179"/>
      <c r="I80" s="179"/>
      <c r="J80" s="179"/>
      <c r="K80" s="179"/>
      <c r="L80" s="179"/>
      <c r="M80" s="179"/>
      <c r="N80" s="179"/>
      <c r="O80" s="179"/>
      <c r="P80" s="179"/>
      <c r="Q80" s="179"/>
      <c r="R80" s="179"/>
      <c r="S80" s="179"/>
      <c r="T80" s="178"/>
      <c r="U80" s="179"/>
      <c r="V80" s="179"/>
      <c r="W80" s="179"/>
      <c r="X80" s="180"/>
      <c r="Y80" s="181"/>
      <c r="Z80" s="181"/>
      <c r="AE80" s="178"/>
    </row>
    <row r="81" spans="1:31" s="158" customFormat="1" ht="11.25">
      <c r="A81" s="178"/>
      <c r="B81" s="179"/>
      <c r="C81" s="179"/>
      <c r="D81" s="179"/>
      <c r="E81" s="179"/>
      <c r="F81" s="179"/>
      <c r="G81" s="179"/>
      <c r="H81" s="179"/>
      <c r="I81" s="179"/>
      <c r="J81" s="179"/>
      <c r="K81" s="179"/>
      <c r="L81" s="179"/>
      <c r="M81" s="179"/>
      <c r="N81" s="179"/>
      <c r="O81" s="179"/>
      <c r="P81" s="179"/>
      <c r="Q81" s="179"/>
      <c r="R81" s="179"/>
      <c r="S81" s="179"/>
      <c r="T81" s="178"/>
      <c r="U81" s="179"/>
      <c r="V81" s="179"/>
      <c r="W81" s="179"/>
      <c r="X81" s="180"/>
      <c r="Y81" s="181"/>
      <c r="Z81" s="181"/>
      <c r="AE81" s="178"/>
    </row>
    <row r="82" spans="1:31" s="158" customFormat="1" ht="11.25">
      <c r="A82" s="178"/>
      <c r="B82" s="179"/>
      <c r="C82" s="179"/>
      <c r="D82" s="179"/>
      <c r="E82" s="179"/>
      <c r="F82" s="179"/>
      <c r="G82" s="179"/>
      <c r="H82" s="179"/>
      <c r="I82" s="179"/>
      <c r="J82" s="179"/>
      <c r="K82" s="179"/>
      <c r="L82" s="179"/>
      <c r="M82" s="179"/>
      <c r="N82" s="179"/>
      <c r="O82" s="179"/>
      <c r="P82" s="179"/>
      <c r="Q82" s="179"/>
      <c r="R82" s="179"/>
      <c r="S82" s="179"/>
      <c r="T82" s="178"/>
      <c r="U82" s="179"/>
      <c r="V82" s="179"/>
      <c r="W82" s="179"/>
      <c r="X82" s="180"/>
      <c r="Y82" s="181"/>
      <c r="Z82" s="181"/>
      <c r="AE82" s="178"/>
    </row>
    <row r="83" spans="1:31" s="158" customFormat="1" ht="11.25">
      <c r="A83" s="178"/>
      <c r="B83" s="179"/>
      <c r="C83" s="179"/>
      <c r="D83" s="179"/>
      <c r="E83" s="179"/>
      <c r="F83" s="179"/>
      <c r="G83" s="179"/>
      <c r="H83" s="179"/>
      <c r="I83" s="179"/>
      <c r="J83" s="179"/>
      <c r="K83" s="179"/>
      <c r="L83" s="179"/>
      <c r="M83" s="179"/>
      <c r="N83" s="179"/>
      <c r="O83" s="179"/>
      <c r="P83" s="179"/>
      <c r="Q83" s="179"/>
      <c r="R83" s="179"/>
      <c r="S83" s="179"/>
      <c r="T83" s="178"/>
      <c r="U83" s="179"/>
      <c r="V83" s="179"/>
      <c r="W83" s="179"/>
      <c r="X83" s="180"/>
      <c r="Y83" s="181"/>
      <c r="Z83" s="181"/>
      <c r="AE83" s="178"/>
    </row>
    <row r="84" spans="1:31" s="158" customFormat="1" ht="11.25">
      <c r="A84" s="178"/>
      <c r="B84" s="179"/>
      <c r="C84" s="179"/>
      <c r="D84" s="179"/>
      <c r="E84" s="179"/>
      <c r="F84" s="179"/>
      <c r="G84" s="179"/>
      <c r="H84" s="179"/>
      <c r="I84" s="179"/>
      <c r="J84" s="179"/>
      <c r="K84" s="179"/>
      <c r="L84" s="179"/>
      <c r="M84" s="179"/>
      <c r="N84" s="179"/>
      <c r="O84" s="179"/>
      <c r="P84" s="179"/>
      <c r="Q84" s="179"/>
      <c r="R84" s="179"/>
      <c r="S84" s="179"/>
      <c r="T84" s="178"/>
      <c r="U84" s="179"/>
      <c r="V84" s="179"/>
      <c r="W84" s="179"/>
      <c r="X84" s="180"/>
      <c r="Y84" s="181"/>
      <c r="Z84" s="181"/>
      <c r="AE84" s="178"/>
    </row>
    <row r="85" spans="1:31" s="158" customFormat="1" ht="11.25">
      <c r="A85" s="178"/>
      <c r="B85" s="179"/>
      <c r="C85" s="179"/>
      <c r="D85" s="179"/>
      <c r="E85" s="179"/>
      <c r="F85" s="179"/>
      <c r="G85" s="179"/>
      <c r="H85" s="179"/>
      <c r="I85" s="179"/>
      <c r="J85" s="179"/>
      <c r="K85" s="179"/>
      <c r="L85" s="179"/>
      <c r="M85" s="179"/>
      <c r="N85" s="179"/>
      <c r="O85" s="179"/>
      <c r="P85" s="179"/>
      <c r="Q85" s="179"/>
      <c r="R85" s="179"/>
      <c r="S85" s="179"/>
      <c r="T85" s="178"/>
      <c r="U85" s="179"/>
      <c r="V85" s="179"/>
      <c r="W85" s="179"/>
      <c r="X85" s="180"/>
      <c r="Y85" s="181"/>
      <c r="Z85" s="181"/>
      <c r="AE85" s="178"/>
    </row>
    <row r="86" spans="1:31" s="158" customFormat="1" ht="11.25">
      <c r="A86" s="178"/>
      <c r="B86" s="179"/>
      <c r="C86" s="179"/>
      <c r="D86" s="179"/>
      <c r="E86" s="179"/>
      <c r="F86" s="179"/>
      <c r="G86" s="179"/>
      <c r="H86" s="179"/>
      <c r="I86" s="179"/>
      <c r="J86" s="179"/>
      <c r="K86" s="179"/>
      <c r="L86" s="179"/>
      <c r="M86" s="179"/>
      <c r="N86" s="179"/>
      <c r="O86" s="179"/>
      <c r="P86" s="179"/>
      <c r="Q86" s="179"/>
      <c r="R86" s="179"/>
      <c r="S86" s="179"/>
      <c r="T86" s="178"/>
      <c r="U86" s="179"/>
      <c r="V86" s="179"/>
      <c r="W86" s="179"/>
      <c r="X86" s="180"/>
      <c r="Y86" s="181"/>
      <c r="Z86" s="181"/>
      <c r="AE86" s="178"/>
    </row>
    <row r="87" spans="1:31" s="158" customFormat="1" ht="11.25">
      <c r="A87" s="178"/>
      <c r="B87" s="179"/>
      <c r="C87" s="179"/>
      <c r="D87" s="179"/>
      <c r="E87" s="179"/>
      <c r="F87" s="179"/>
      <c r="G87" s="179"/>
      <c r="H87" s="179"/>
      <c r="I87" s="179"/>
      <c r="J87" s="179"/>
      <c r="K87" s="179"/>
      <c r="L87" s="179"/>
      <c r="M87" s="179"/>
      <c r="N87" s="179"/>
      <c r="O87" s="179"/>
      <c r="P87" s="179"/>
      <c r="Q87" s="179"/>
      <c r="R87" s="179"/>
      <c r="S87" s="179"/>
      <c r="T87" s="178"/>
      <c r="U87" s="179"/>
      <c r="V87" s="179"/>
      <c r="W87" s="179"/>
      <c r="X87" s="180"/>
      <c r="Y87" s="181"/>
      <c r="Z87" s="181"/>
      <c r="AE87" s="178"/>
    </row>
    <row r="88" spans="1:31" s="158" customFormat="1" ht="11.25">
      <c r="A88" s="178"/>
      <c r="B88" s="179"/>
      <c r="C88" s="179"/>
      <c r="D88" s="179"/>
      <c r="E88" s="179"/>
      <c r="F88" s="179"/>
      <c r="G88" s="179"/>
      <c r="H88" s="179"/>
      <c r="I88" s="179"/>
      <c r="J88" s="179"/>
      <c r="K88" s="179"/>
      <c r="L88" s="179"/>
      <c r="M88" s="179"/>
      <c r="N88" s="179"/>
      <c r="O88" s="179"/>
      <c r="P88" s="179"/>
      <c r="Q88" s="179"/>
      <c r="R88" s="179"/>
      <c r="S88" s="179"/>
      <c r="T88" s="178"/>
      <c r="U88" s="179"/>
      <c r="V88" s="179"/>
      <c r="W88" s="179"/>
      <c r="X88" s="180"/>
      <c r="Y88" s="181"/>
      <c r="Z88" s="181"/>
      <c r="AE88" s="178"/>
    </row>
    <row r="89" spans="1:31" s="158" customFormat="1" ht="11.25">
      <c r="A89" s="178"/>
      <c r="B89" s="179"/>
      <c r="C89" s="179"/>
      <c r="D89" s="179"/>
      <c r="E89" s="179"/>
      <c r="F89" s="179"/>
      <c r="G89" s="179"/>
      <c r="H89" s="179"/>
      <c r="I89" s="179"/>
      <c r="J89" s="179"/>
      <c r="K89" s="179"/>
      <c r="L89" s="179"/>
      <c r="M89" s="179"/>
      <c r="N89" s="179"/>
      <c r="O89" s="179"/>
      <c r="P89" s="179"/>
      <c r="Q89" s="179"/>
      <c r="R89" s="179"/>
      <c r="S89" s="179"/>
      <c r="T89" s="178"/>
      <c r="U89" s="179"/>
      <c r="V89" s="179"/>
      <c r="W89" s="179"/>
      <c r="X89" s="180"/>
      <c r="Y89" s="181"/>
      <c r="Z89" s="181"/>
      <c r="AE89" s="178"/>
    </row>
    <row r="90" spans="1:31" s="158" customFormat="1" ht="11.25">
      <c r="A90" s="178"/>
      <c r="B90" s="179"/>
      <c r="C90" s="179"/>
      <c r="D90" s="179"/>
      <c r="E90" s="179"/>
      <c r="F90" s="179"/>
      <c r="G90" s="179"/>
      <c r="H90" s="179"/>
      <c r="I90" s="179"/>
      <c r="J90" s="179"/>
      <c r="K90" s="179"/>
      <c r="L90" s="179"/>
      <c r="M90" s="179"/>
      <c r="N90" s="179"/>
      <c r="O90" s="179"/>
      <c r="P90" s="179"/>
      <c r="Q90" s="179"/>
      <c r="R90" s="179"/>
      <c r="S90" s="179"/>
      <c r="T90" s="178"/>
      <c r="U90" s="179"/>
      <c r="V90" s="179"/>
      <c r="W90" s="179"/>
      <c r="X90" s="180"/>
      <c r="Y90" s="181"/>
      <c r="Z90" s="181"/>
      <c r="AE90" s="178"/>
    </row>
    <row r="91" spans="1:31" s="158" customFormat="1" ht="11.25">
      <c r="A91" s="178"/>
      <c r="B91" s="179"/>
      <c r="C91" s="179"/>
      <c r="D91" s="179"/>
      <c r="E91" s="179"/>
      <c r="F91" s="179"/>
      <c r="G91" s="179"/>
      <c r="H91" s="179"/>
      <c r="I91" s="179"/>
      <c r="J91" s="179"/>
      <c r="K91" s="179"/>
      <c r="L91" s="179"/>
      <c r="M91" s="179"/>
      <c r="N91" s="179"/>
      <c r="O91" s="179"/>
      <c r="P91" s="179"/>
      <c r="Q91" s="179"/>
      <c r="R91" s="179"/>
      <c r="S91" s="179"/>
      <c r="T91" s="178"/>
      <c r="U91" s="179"/>
      <c r="V91" s="179"/>
      <c r="W91" s="179"/>
      <c r="X91" s="180"/>
      <c r="Y91" s="181"/>
      <c r="Z91" s="181"/>
      <c r="AE91" s="178"/>
    </row>
    <row r="92" spans="1:31" s="158" customFormat="1" ht="11.25">
      <c r="A92" s="178"/>
      <c r="B92" s="179"/>
      <c r="C92" s="179"/>
      <c r="D92" s="179"/>
      <c r="E92" s="179"/>
      <c r="F92" s="179"/>
      <c r="G92" s="179"/>
      <c r="H92" s="179"/>
      <c r="I92" s="179"/>
      <c r="J92" s="179"/>
      <c r="K92" s="179"/>
      <c r="L92" s="179"/>
      <c r="M92" s="179"/>
      <c r="N92" s="179"/>
      <c r="O92" s="179"/>
      <c r="P92" s="179"/>
      <c r="Q92" s="179"/>
      <c r="R92" s="179"/>
      <c r="S92" s="179"/>
      <c r="T92" s="178"/>
      <c r="U92" s="179"/>
      <c r="V92" s="179"/>
      <c r="W92" s="179"/>
      <c r="X92" s="180"/>
      <c r="Y92" s="181"/>
      <c r="Z92" s="181"/>
      <c r="AE92" s="178"/>
    </row>
    <row r="93" spans="1:31" s="158" customFormat="1" ht="11.25">
      <c r="A93" s="178"/>
      <c r="B93" s="179"/>
      <c r="C93" s="179"/>
      <c r="D93" s="179"/>
      <c r="E93" s="179"/>
      <c r="F93" s="179"/>
      <c r="G93" s="179"/>
      <c r="H93" s="179"/>
      <c r="I93" s="179"/>
      <c r="J93" s="179"/>
      <c r="K93" s="179"/>
      <c r="L93" s="179"/>
      <c r="M93" s="179"/>
      <c r="N93" s="179"/>
      <c r="O93" s="179"/>
      <c r="P93" s="179"/>
      <c r="Q93" s="179"/>
      <c r="R93" s="179"/>
      <c r="S93" s="179"/>
      <c r="T93" s="178"/>
      <c r="U93" s="179"/>
      <c r="V93" s="179"/>
      <c r="W93" s="179"/>
      <c r="X93" s="180"/>
      <c r="Y93" s="181"/>
      <c r="Z93" s="181"/>
      <c r="AE93" s="178"/>
    </row>
    <row r="94" spans="1:31">
      <c r="N94" s="179"/>
    </row>
    <row r="95" spans="1:31">
      <c r="N95" s="179"/>
    </row>
    <row r="96" spans="1:31">
      <c r="N96" s="179"/>
    </row>
    <row r="97" spans="1:34">
      <c r="N97" s="179"/>
    </row>
    <row r="98" spans="1:34">
      <c r="N98" s="179"/>
    </row>
    <row r="99" spans="1:34">
      <c r="N99" s="179"/>
    </row>
    <row r="100" spans="1:34">
      <c r="N100" s="179"/>
    </row>
    <row r="101" spans="1:34">
      <c r="N101" s="179"/>
    </row>
    <row r="102" spans="1:34" s="357" customFormat="1">
      <c r="A102" s="186"/>
      <c r="N102" s="179"/>
      <c r="T102" s="186"/>
      <c r="X102" s="358"/>
      <c r="Y102" s="359"/>
      <c r="Z102" s="359"/>
      <c r="AA102" s="360"/>
      <c r="AB102" s="360"/>
      <c r="AC102" s="360"/>
      <c r="AD102" s="360"/>
      <c r="AE102" s="186"/>
      <c r="AF102" s="360"/>
      <c r="AG102" s="360"/>
      <c r="AH102" s="360"/>
    </row>
  </sheetData>
  <mergeCells count="32">
    <mergeCell ref="A5:A9"/>
    <mergeCell ref="H5:J7"/>
    <mergeCell ref="B5:G6"/>
    <mergeCell ref="K5:M6"/>
    <mergeCell ref="N5:P6"/>
    <mergeCell ref="W5:Y7"/>
    <mergeCell ref="Z5:Z9"/>
    <mergeCell ref="S8:S9"/>
    <mergeCell ref="V8:V9"/>
    <mergeCell ref="C8:C9"/>
    <mergeCell ref="D8:D9"/>
    <mergeCell ref="F8:F9"/>
    <mergeCell ref="I8:I9"/>
    <mergeCell ref="L8:L9"/>
    <mergeCell ref="O8:O9"/>
    <mergeCell ref="R8:R9"/>
    <mergeCell ref="A2:M2"/>
    <mergeCell ref="N2:Z2"/>
    <mergeCell ref="Y8:Y9"/>
    <mergeCell ref="Q5:V6"/>
    <mergeCell ref="B7:D7"/>
    <mergeCell ref="E7:G7"/>
    <mergeCell ref="K7:M7"/>
    <mergeCell ref="N7:P7"/>
    <mergeCell ref="Q7:S7"/>
    <mergeCell ref="T7:V7"/>
    <mergeCell ref="U8:U9"/>
    <mergeCell ref="X8:X9"/>
    <mergeCell ref="G8:G9"/>
    <mergeCell ref="J8:J9"/>
    <mergeCell ref="M8:M9"/>
    <mergeCell ref="P8:P9"/>
  </mergeCells>
  <phoneticPr fontId="26" type="noConversion"/>
  <printOptions horizontalCentered="1" gridLinesSet="0"/>
  <pageMargins left="0.78740157480314965" right="0.78740157480314965" top="1.7716535433070868" bottom="0.78740157480314965" header="0" footer="0"/>
  <pageSetup paperSize="9" scale="44" pageOrder="overThenDown" orientation="portrait" r:id="rId1"/>
  <headerFooter alignWithMargins="0"/>
  <colBreaks count="1" manualBreakCount="1">
    <brk id="13" max="28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N106"/>
  <sheetViews>
    <sheetView showGridLines="0" view="pageBreakPreview" workbookViewId="0"/>
  </sheetViews>
  <sheetFormatPr defaultColWidth="9" defaultRowHeight="14.25"/>
  <cols>
    <col min="1" max="1" width="6.125" style="351" customWidth="1"/>
    <col min="2" max="2" width="2.125" style="351" customWidth="1"/>
    <col min="3" max="3" width="8.5" style="352" customWidth="1"/>
    <col min="4" max="4" width="8.5" style="355" customWidth="1"/>
    <col min="5" max="5" width="8.5" style="352" customWidth="1"/>
    <col min="6" max="7" width="8.25" style="355" customWidth="1"/>
    <col min="8" max="8" width="8.25" style="352" customWidth="1"/>
    <col min="9" max="9" width="8.25" style="355" customWidth="1"/>
    <col min="10" max="10" width="8.375" style="355" customWidth="1"/>
    <col min="11" max="11" width="9.375" style="355" customWidth="1"/>
    <col min="12" max="12" width="10.125" style="310" customWidth="1"/>
    <col min="13" max="14" width="7.875" style="355" customWidth="1"/>
    <col min="15" max="15" width="7.875" style="352" customWidth="1"/>
    <col min="16" max="18" width="7.875" style="351" customWidth="1"/>
    <col min="19" max="20" width="7.875" style="355" customWidth="1"/>
    <col min="21" max="21" width="5.75" style="355" customWidth="1"/>
    <col min="22" max="22" width="4.125" style="352" customWidth="1"/>
    <col min="23" max="23" width="8.5" style="355" customWidth="1"/>
    <col min="24" max="25" width="8.5" style="352" customWidth="1"/>
    <col min="26" max="26" width="8.5" style="355" customWidth="1"/>
    <col min="27" max="30" width="8.5" style="352" customWidth="1"/>
    <col min="31" max="31" width="11.625" style="351" customWidth="1"/>
    <col min="32" max="32" width="7.25" style="352" customWidth="1"/>
    <col min="33" max="34" width="6.875" style="352" customWidth="1"/>
    <col min="35" max="35" width="7.25" style="352" customWidth="1"/>
    <col min="36" max="37" width="6.875" style="352" customWidth="1"/>
    <col min="38" max="38" width="7.25" style="352" customWidth="1"/>
    <col min="39" max="40" width="6.875" style="352" customWidth="1"/>
    <col min="41" max="41" width="5.625" style="351" customWidth="1"/>
    <col min="42" max="42" width="10.375" style="351" customWidth="1"/>
    <col min="43" max="16384" width="9" style="351"/>
  </cols>
  <sheetData>
    <row r="1" spans="1:40" ht="18" customHeight="1">
      <c r="A1" s="292"/>
      <c r="B1" s="292"/>
      <c r="C1" s="353"/>
      <c r="D1" s="354"/>
      <c r="E1" s="353"/>
      <c r="F1" s="354"/>
      <c r="G1" s="354"/>
      <c r="H1" s="293"/>
      <c r="I1" s="354"/>
      <c r="J1" s="351"/>
      <c r="K1" s="295"/>
      <c r="L1" s="296"/>
      <c r="M1" s="292"/>
      <c r="V1" s="295"/>
      <c r="W1" s="354"/>
      <c r="X1" s="353"/>
      <c r="Y1" s="354"/>
      <c r="Z1" s="354"/>
      <c r="AA1" s="293"/>
      <c r="AB1" s="355"/>
      <c r="AC1" s="355"/>
      <c r="AD1" s="351"/>
      <c r="AF1" s="351"/>
      <c r="AG1" s="351"/>
      <c r="AH1" s="351"/>
      <c r="AI1" s="351"/>
      <c r="AJ1" s="351"/>
      <c r="AK1" s="351"/>
      <c r="AL1" s="351"/>
      <c r="AM1" s="351"/>
      <c r="AN1" s="351"/>
    </row>
    <row r="2" spans="1:40" s="284" customFormat="1" ht="18" customHeight="1">
      <c r="A2" s="748" t="s">
        <v>456</v>
      </c>
      <c r="B2" s="748"/>
      <c r="C2" s="748"/>
      <c r="D2" s="748"/>
      <c r="E2" s="748"/>
      <c r="F2" s="748"/>
      <c r="G2" s="748"/>
      <c r="H2" s="748"/>
      <c r="I2" s="748"/>
      <c r="J2" s="748"/>
      <c r="K2" s="748"/>
      <c r="L2" s="747" t="s">
        <v>457</v>
      </c>
      <c r="M2" s="747"/>
      <c r="N2" s="747"/>
      <c r="O2" s="747"/>
      <c r="P2" s="747"/>
      <c r="Q2" s="747"/>
      <c r="R2" s="747"/>
      <c r="S2" s="747"/>
      <c r="T2" s="747"/>
      <c r="U2" s="747"/>
      <c r="V2" s="747"/>
    </row>
    <row r="3" spans="1:40" s="326" customFormat="1" ht="18" customHeight="1">
      <c r="L3" s="748"/>
      <c r="M3" s="748"/>
      <c r="N3" s="748"/>
      <c r="O3" s="748"/>
      <c r="P3" s="748"/>
      <c r="Q3" s="748"/>
      <c r="R3" s="748"/>
      <c r="S3" s="748"/>
      <c r="T3" s="748"/>
      <c r="U3" s="748"/>
      <c r="V3" s="748"/>
    </row>
    <row r="4" spans="1:40" s="282" customFormat="1" ht="18" customHeight="1" thickBot="1">
      <c r="A4" s="282" t="s">
        <v>6</v>
      </c>
      <c r="H4" s="294"/>
      <c r="K4" s="294"/>
      <c r="M4" s="85"/>
      <c r="N4" s="85"/>
      <c r="O4" s="85"/>
      <c r="P4" s="85"/>
      <c r="Q4" s="85"/>
      <c r="T4" s="294"/>
      <c r="U4" s="332"/>
      <c r="V4" s="332" t="s">
        <v>7</v>
      </c>
    </row>
    <row r="5" spans="1:40" s="327" customFormat="1" ht="12.75" customHeight="1">
      <c r="A5" s="723" t="s">
        <v>55</v>
      </c>
      <c r="B5" s="754"/>
      <c r="C5" s="886" t="s">
        <v>631</v>
      </c>
      <c r="D5" s="887"/>
      <c r="E5" s="910"/>
      <c r="F5" s="722" t="s">
        <v>632</v>
      </c>
      <c r="G5" s="723"/>
      <c r="H5" s="751"/>
      <c r="I5" s="722" t="s">
        <v>633</v>
      </c>
      <c r="J5" s="723"/>
      <c r="K5" s="723"/>
      <c r="L5" s="723" t="s">
        <v>634</v>
      </c>
      <c r="M5" s="723"/>
      <c r="N5" s="751"/>
      <c r="O5" s="722" t="s">
        <v>635</v>
      </c>
      <c r="P5" s="723"/>
      <c r="Q5" s="751"/>
      <c r="R5" s="886" t="s">
        <v>636</v>
      </c>
      <c r="S5" s="887"/>
      <c r="T5" s="910"/>
      <c r="U5" s="912" t="s">
        <v>32</v>
      </c>
      <c r="V5" s="913"/>
    </row>
    <row r="6" spans="1:40" s="327" customFormat="1" ht="12.75" customHeight="1">
      <c r="A6" s="725"/>
      <c r="B6" s="729"/>
      <c r="C6" s="888"/>
      <c r="D6" s="889"/>
      <c r="E6" s="911"/>
      <c r="F6" s="885"/>
      <c r="G6" s="762"/>
      <c r="H6" s="763"/>
      <c r="I6" s="885"/>
      <c r="J6" s="762"/>
      <c r="K6" s="762"/>
      <c r="L6" s="762"/>
      <c r="M6" s="762"/>
      <c r="N6" s="763"/>
      <c r="O6" s="885"/>
      <c r="P6" s="762"/>
      <c r="Q6" s="763"/>
      <c r="R6" s="888"/>
      <c r="S6" s="889"/>
      <c r="T6" s="911"/>
      <c r="U6" s="914"/>
      <c r="V6" s="915"/>
    </row>
    <row r="7" spans="1:40" s="327" customFormat="1" ht="12.75" customHeight="1">
      <c r="A7" s="725"/>
      <c r="B7" s="729"/>
      <c r="C7" s="890" t="s">
        <v>709</v>
      </c>
      <c r="D7" s="883" t="s">
        <v>34</v>
      </c>
      <c r="E7" s="897" t="s">
        <v>35</v>
      </c>
      <c r="F7" s="890" t="s">
        <v>33</v>
      </c>
      <c r="G7" s="883" t="s">
        <v>34</v>
      </c>
      <c r="H7" s="897" t="s">
        <v>35</v>
      </c>
      <c r="I7" s="892" t="s">
        <v>33</v>
      </c>
      <c r="J7" s="879" t="s">
        <v>34</v>
      </c>
      <c r="K7" s="901" t="s">
        <v>35</v>
      </c>
      <c r="L7" s="890" t="s">
        <v>709</v>
      </c>
      <c r="M7" s="883" t="s">
        <v>34</v>
      </c>
      <c r="N7" s="897" t="s">
        <v>35</v>
      </c>
      <c r="O7" s="890" t="s">
        <v>33</v>
      </c>
      <c r="P7" s="883" t="s">
        <v>34</v>
      </c>
      <c r="Q7" s="897" t="s">
        <v>35</v>
      </c>
      <c r="R7" s="897" t="s">
        <v>33</v>
      </c>
      <c r="S7" s="883" t="s">
        <v>34</v>
      </c>
      <c r="T7" s="881" t="s">
        <v>35</v>
      </c>
      <c r="U7" s="914"/>
      <c r="V7" s="915"/>
    </row>
    <row r="8" spans="1:40" s="327" customFormat="1" ht="12.75" customHeight="1">
      <c r="A8" s="764"/>
      <c r="B8" s="730"/>
      <c r="C8" s="891"/>
      <c r="D8" s="884"/>
      <c r="E8" s="898"/>
      <c r="F8" s="891"/>
      <c r="G8" s="884"/>
      <c r="H8" s="898"/>
      <c r="I8" s="893"/>
      <c r="J8" s="880"/>
      <c r="K8" s="902"/>
      <c r="L8" s="891"/>
      <c r="M8" s="884"/>
      <c r="N8" s="898"/>
      <c r="O8" s="891"/>
      <c r="P8" s="884"/>
      <c r="Q8" s="898"/>
      <c r="R8" s="898"/>
      <c r="S8" s="884"/>
      <c r="T8" s="882"/>
      <c r="U8" s="916"/>
      <c r="V8" s="917"/>
    </row>
    <row r="9" spans="1:40" s="285" customFormat="1" ht="15.75" customHeight="1">
      <c r="A9" s="908">
        <v>2018</v>
      </c>
      <c r="B9" s="903"/>
      <c r="C9" s="60">
        <v>307</v>
      </c>
      <c r="D9" s="60">
        <v>117</v>
      </c>
      <c r="E9" s="60">
        <v>190</v>
      </c>
      <c r="F9" s="60">
        <v>20</v>
      </c>
      <c r="G9" s="204">
        <v>0</v>
      </c>
      <c r="H9" s="204">
        <v>20</v>
      </c>
      <c r="I9" s="60">
        <v>2</v>
      </c>
      <c r="J9" s="206">
        <v>2</v>
      </c>
      <c r="K9" s="206">
        <v>0</v>
      </c>
      <c r="L9" s="60">
        <v>34</v>
      </c>
      <c r="M9" s="204">
        <v>10</v>
      </c>
      <c r="N9" s="204">
        <v>24</v>
      </c>
      <c r="O9" s="60">
        <v>1</v>
      </c>
      <c r="P9" s="204">
        <v>1</v>
      </c>
      <c r="Q9" s="204">
        <v>0</v>
      </c>
      <c r="R9" s="60">
        <v>28</v>
      </c>
      <c r="S9" s="204">
        <v>13</v>
      </c>
      <c r="T9" s="204">
        <v>15</v>
      </c>
      <c r="U9" s="903">
        <v>2018</v>
      </c>
      <c r="V9" s="903"/>
      <c r="AE9" s="118"/>
    </row>
    <row r="10" spans="1:40" s="285" customFormat="1" ht="15.75" customHeight="1">
      <c r="A10" s="903">
        <v>2019</v>
      </c>
      <c r="B10" s="903"/>
      <c r="C10" s="205">
        <v>314</v>
      </c>
      <c r="D10" s="205">
        <v>112</v>
      </c>
      <c r="E10" s="205">
        <v>202</v>
      </c>
      <c r="F10" s="205">
        <v>20</v>
      </c>
      <c r="G10" s="205">
        <v>0</v>
      </c>
      <c r="H10" s="205">
        <v>20</v>
      </c>
      <c r="I10" s="207">
        <v>1</v>
      </c>
      <c r="J10" s="207">
        <v>1</v>
      </c>
      <c r="K10" s="207">
        <v>0</v>
      </c>
      <c r="L10" s="60">
        <v>39</v>
      </c>
      <c r="M10" s="204">
        <v>12</v>
      </c>
      <c r="N10" s="204">
        <v>27</v>
      </c>
      <c r="O10" s="60">
        <v>2</v>
      </c>
      <c r="P10" s="204">
        <v>2</v>
      </c>
      <c r="Q10" s="204">
        <v>0</v>
      </c>
      <c r="R10" s="60">
        <v>26</v>
      </c>
      <c r="S10" s="204">
        <v>11</v>
      </c>
      <c r="T10" s="204">
        <v>15</v>
      </c>
      <c r="U10" s="903">
        <v>2019</v>
      </c>
      <c r="V10" s="903"/>
      <c r="AE10" s="118"/>
    </row>
    <row r="11" spans="1:40" s="411" customFormat="1" ht="15.75" customHeight="1">
      <c r="A11" s="903">
        <v>2020</v>
      </c>
      <c r="B11" s="903"/>
      <c r="C11" s="205">
        <v>318</v>
      </c>
      <c r="D11" s="205">
        <v>112</v>
      </c>
      <c r="E11" s="205">
        <v>206</v>
      </c>
      <c r="F11" s="420">
        <v>21</v>
      </c>
      <c r="G11" s="421">
        <v>0</v>
      </c>
      <c r="H11" s="421">
        <v>21</v>
      </c>
      <c r="I11" s="420">
        <v>1</v>
      </c>
      <c r="J11" s="421">
        <v>1</v>
      </c>
      <c r="K11" s="421">
        <v>0</v>
      </c>
      <c r="L11" s="420">
        <v>45</v>
      </c>
      <c r="M11" s="421">
        <v>13</v>
      </c>
      <c r="N11" s="421">
        <v>32</v>
      </c>
      <c r="O11" s="420">
        <v>0</v>
      </c>
      <c r="P11" s="421">
        <v>0</v>
      </c>
      <c r="Q11" s="421">
        <v>0</v>
      </c>
      <c r="R11" s="420">
        <v>23</v>
      </c>
      <c r="S11" s="421">
        <v>11</v>
      </c>
      <c r="T11" s="421">
        <v>12</v>
      </c>
      <c r="U11" s="903">
        <v>2020</v>
      </c>
      <c r="V11" s="903"/>
      <c r="X11" s="285"/>
      <c r="AE11" s="410"/>
    </row>
    <row r="12" spans="1:40" s="598" customFormat="1" ht="15.75" customHeight="1">
      <c r="A12" s="903">
        <v>2021</v>
      </c>
      <c r="B12" s="903"/>
      <c r="C12" s="205">
        <v>310</v>
      </c>
      <c r="D12" s="205">
        <v>110</v>
      </c>
      <c r="E12" s="205">
        <v>200</v>
      </c>
      <c r="F12" s="420">
        <v>21</v>
      </c>
      <c r="G12" s="421">
        <v>0</v>
      </c>
      <c r="H12" s="421">
        <v>21</v>
      </c>
      <c r="I12" s="420">
        <v>1</v>
      </c>
      <c r="J12" s="421">
        <v>1</v>
      </c>
      <c r="K12" s="421">
        <v>0</v>
      </c>
      <c r="L12" s="420">
        <v>42</v>
      </c>
      <c r="M12" s="421">
        <v>9</v>
      </c>
      <c r="N12" s="421">
        <v>33</v>
      </c>
      <c r="O12" s="420">
        <v>0</v>
      </c>
      <c r="P12" s="421">
        <v>0</v>
      </c>
      <c r="Q12" s="421">
        <v>0</v>
      </c>
      <c r="R12" s="420">
        <v>19</v>
      </c>
      <c r="S12" s="421">
        <v>10</v>
      </c>
      <c r="T12" s="421">
        <v>9</v>
      </c>
      <c r="U12" s="903">
        <v>2021</v>
      </c>
      <c r="V12" s="903"/>
      <c r="X12" s="285"/>
      <c r="AE12" s="550"/>
    </row>
    <row r="13" spans="1:40" s="285" customFormat="1" ht="15.75" customHeight="1">
      <c r="A13" s="904">
        <v>2022</v>
      </c>
      <c r="B13" s="904"/>
      <c r="C13" s="398">
        <f>SUM(D13:E13)</f>
        <v>330</v>
      </c>
      <c r="D13" s="398">
        <f>G13+J13+M13+P13+S13+D39+G39+J39+M39+P39+S39</f>
        <v>120</v>
      </c>
      <c r="E13" s="398">
        <f>H13+K13+N13+Q13+T13+E39+H39+K39+N39+Q39+T39</f>
        <v>210</v>
      </c>
      <c r="F13" s="397">
        <f>G13+H13</f>
        <v>20</v>
      </c>
      <c r="G13" s="399">
        <f>SUM(G15:G24)</f>
        <v>0</v>
      </c>
      <c r="H13" s="399">
        <f>SUM(H15:H24)</f>
        <v>20</v>
      </c>
      <c r="I13" s="397">
        <f>SUM(J13:K14)</f>
        <v>0</v>
      </c>
      <c r="J13" s="399">
        <f>SUM(J15:J24)</f>
        <v>0</v>
      </c>
      <c r="K13" s="399">
        <f>SUM(K15:K24)</f>
        <v>0</v>
      </c>
      <c r="L13" s="397">
        <f>M13+N13</f>
        <v>46</v>
      </c>
      <c r="M13" s="399">
        <f>SUM(M15:M24)</f>
        <v>9</v>
      </c>
      <c r="N13" s="399">
        <f>SUM(N15:N24)</f>
        <v>37</v>
      </c>
      <c r="O13" s="397">
        <f>P13+Q13</f>
        <v>0</v>
      </c>
      <c r="P13" s="399">
        <f>SUM(P15:P24)</f>
        <v>0</v>
      </c>
      <c r="Q13" s="399">
        <v>0</v>
      </c>
      <c r="R13" s="397">
        <f>S13+T13</f>
        <v>18</v>
      </c>
      <c r="S13" s="399">
        <f>SUM(S15:S24)</f>
        <v>9</v>
      </c>
      <c r="T13" s="399">
        <f>SUM(T15:T24)</f>
        <v>9</v>
      </c>
      <c r="U13" s="904">
        <v>2022</v>
      </c>
      <c r="V13" s="904"/>
      <c r="AE13" s="118"/>
    </row>
    <row r="14" spans="1:40" s="327" customFormat="1" ht="15.75" customHeight="1">
      <c r="A14" s="909"/>
      <c r="B14" s="909"/>
      <c r="C14" s="380"/>
      <c r="D14" s="380"/>
      <c r="E14" s="380"/>
      <c r="F14" s="62"/>
      <c r="G14" s="60"/>
      <c r="H14" s="60"/>
      <c r="I14" s="62"/>
      <c r="J14" s="60"/>
      <c r="K14" s="60"/>
      <c r="L14" s="62"/>
      <c r="M14" s="60"/>
      <c r="N14" s="60"/>
      <c r="O14" s="62"/>
      <c r="P14" s="60"/>
      <c r="Q14" s="60"/>
      <c r="R14" s="62"/>
      <c r="S14" s="60"/>
      <c r="T14" s="60"/>
      <c r="U14" s="323"/>
    </row>
    <row r="15" spans="1:40" s="327" customFormat="1" ht="13.5" customHeight="1">
      <c r="A15" s="907" t="s">
        <v>543</v>
      </c>
      <c r="B15" s="907"/>
      <c r="C15" s="665">
        <f>SUM(D15:E15)</f>
        <v>163</v>
      </c>
      <c r="D15" s="582">
        <v>80</v>
      </c>
      <c r="E15" s="582">
        <v>83</v>
      </c>
      <c r="F15" s="665">
        <f>SUM(G15:H15)</f>
        <v>7</v>
      </c>
      <c r="G15" s="582">
        <v>0</v>
      </c>
      <c r="H15" s="582">
        <v>7</v>
      </c>
      <c r="I15" s="665">
        <f>SUM(J15:K15)</f>
        <v>0</v>
      </c>
      <c r="J15" s="582">
        <v>0</v>
      </c>
      <c r="K15" s="582">
        <v>0</v>
      </c>
      <c r="L15" s="665">
        <f>SUM(M15:N15)</f>
        <v>20</v>
      </c>
      <c r="M15" s="582">
        <v>4</v>
      </c>
      <c r="N15" s="582">
        <v>16</v>
      </c>
      <c r="O15" s="665">
        <f>SUM(P15:Q15)</f>
        <v>0</v>
      </c>
      <c r="P15" s="582">
        <v>0</v>
      </c>
      <c r="Q15" s="582">
        <v>0</v>
      </c>
      <c r="R15" s="665">
        <f>SUM(S15:T15)</f>
        <v>12</v>
      </c>
      <c r="S15" s="582">
        <v>9</v>
      </c>
      <c r="T15" s="582">
        <v>3</v>
      </c>
      <c r="U15" s="878" t="s">
        <v>36</v>
      </c>
      <c r="V15" s="878"/>
    </row>
    <row r="16" spans="1:40" s="327" customFormat="1" ht="13.5" customHeight="1">
      <c r="A16" s="907" t="s">
        <v>37</v>
      </c>
      <c r="B16" s="907"/>
      <c r="C16" s="665">
        <f t="shared" ref="C16:C24" si="0">SUM(D16:E16)</f>
        <v>23</v>
      </c>
      <c r="D16" s="582">
        <v>5</v>
      </c>
      <c r="E16" s="582">
        <v>18</v>
      </c>
      <c r="F16" s="665">
        <f t="shared" ref="F16:F24" si="1">SUM(G16:H16)</f>
        <v>2</v>
      </c>
      <c r="G16" s="582">
        <v>0</v>
      </c>
      <c r="H16" s="582">
        <v>2</v>
      </c>
      <c r="I16" s="665">
        <f t="shared" ref="I16:I24" si="2">SUM(J16:K16)</f>
        <v>0</v>
      </c>
      <c r="J16" s="582">
        <v>0</v>
      </c>
      <c r="K16" s="582">
        <v>0</v>
      </c>
      <c r="L16" s="665">
        <f t="shared" ref="L16:L24" si="3">SUM(M16:N16)</f>
        <v>0</v>
      </c>
      <c r="M16" s="582">
        <v>0</v>
      </c>
      <c r="N16" s="582">
        <v>0</v>
      </c>
      <c r="O16" s="665">
        <f t="shared" ref="O16:O24" si="4">SUM(P16:Q16)</f>
        <v>0</v>
      </c>
      <c r="P16" s="582">
        <v>0</v>
      </c>
      <c r="Q16" s="582">
        <v>0</v>
      </c>
      <c r="R16" s="665">
        <f t="shared" ref="R16:R24" si="5">SUM(S16:T16)</f>
        <v>1</v>
      </c>
      <c r="S16" s="582">
        <v>0</v>
      </c>
      <c r="T16" s="582">
        <v>1</v>
      </c>
      <c r="U16" s="878" t="s">
        <v>38</v>
      </c>
      <c r="V16" s="878"/>
    </row>
    <row r="17" spans="1:40" s="327" customFormat="1" ht="13.5" customHeight="1">
      <c r="A17" s="907" t="s">
        <v>39</v>
      </c>
      <c r="B17" s="907"/>
      <c r="C17" s="665">
        <f t="shared" si="0"/>
        <v>18</v>
      </c>
      <c r="D17" s="582">
        <v>2</v>
      </c>
      <c r="E17" s="582">
        <v>16</v>
      </c>
      <c r="F17" s="665">
        <f t="shared" si="1"/>
        <v>4</v>
      </c>
      <c r="G17" s="582">
        <v>0</v>
      </c>
      <c r="H17" s="582">
        <v>4</v>
      </c>
      <c r="I17" s="665">
        <f t="shared" si="2"/>
        <v>0</v>
      </c>
      <c r="J17" s="582">
        <v>0</v>
      </c>
      <c r="K17" s="582">
        <v>0</v>
      </c>
      <c r="L17" s="665">
        <f t="shared" si="3"/>
        <v>2</v>
      </c>
      <c r="M17" s="582">
        <v>0</v>
      </c>
      <c r="N17" s="582">
        <v>2</v>
      </c>
      <c r="O17" s="665">
        <f t="shared" si="4"/>
        <v>0</v>
      </c>
      <c r="P17" s="582">
        <v>0</v>
      </c>
      <c r="Q17" s="582">
        <v>0</v>
      </c>
      <c r="R17" s="665">
        <f t="shared" si="5"/>
        <v>2</v>
      </c>
      <c r="S17" s="582">
        <v>0</v>
      </c>
      <c r="T17" s="582">
        <v>2</v>
      </c>
      <c r="U17" s="878" t="s">
        <v>40</v>
      </c>
      <c r="V17" s="878"/>
    </row>
    <row r="18" spans="1:40" s="327" customFormat="1" ht="13.5" customHeight="1">
      <c r="A18" s="907" t="s">
        <v>41</v>
      </c>
      <c r="B18" s="907"/>
      <c r="C18" s="665">
        <f t="shared" si="0"/>
        <v>13</v>
      </c>
      <c r="D18" s="582">
        <v>1</v>
      </c>
      <c r="E18" s="582">
        <v>12</v>
      </c>
      <c r="F18" s="665">
        <f t="shared" si="1"/>
        <v>1</v>
      </c>
      <c r="G18" s="582">
        <v>0</v>
      </c>
      <c r="H18" s="582">
        <v>1</v>
      </c>
      <c r="I18" s="665">
        <f t="shared" si="2"/>
        <v>0</v>
      </c>
      <c r="J18" s="582">
        <v>0</v>
      </c>
      <c r="K18" s="582">
        <v>0</v>
      </c>
      <c r="L18" s="665">
        <f t="shared" si="3"/>
        <v>2</v>
      </c>
      <c r="M18" s="582">
        <v>0</v>
      </c>
      <c r="N18" s="582">
        <v>2</v>
      </c>
      <c r="O18" s="665">
        <f t="shared" si="4"/>
        <v>0</v>
      </c>
      <c r="P18" s="582">
        <v>0</v>
      </c>
      <c r="Q18" s="582">
        <v>0</v>
      </c>
      <c r="R18" s="665">
        <f t="shared" si="5"/>
        <v>1</v>
      </c>
      <c r="S18" s="582">
        <v>0</v>
      </c>
      <c r="T18" s="582">
        <v>1</v>
      </c>
      <c r="U18" s="878" t="s">
        <v>42</v>
      </c>
      <c r="V18" s="878"/>
    </row>
    <row r="19" spans="1:40" s="327" customFormat="1" ht="13.5" customHeight="1">
      <c r="A19" s="907" t="s">
        <v>43</v>
      </c>
      <c r="B19" s="907"/>
      <c r="C19" s="665">
        <f t="shared" si="0"/>
        <v>37</v>
      </c>
      <c r="D19" s="582">
        <v>10</v>
      </c>
      <c r="E19" s="582">
        <v>27</v>
      </c>
      <c r="F19" s="665">
        <f t="shared" si="1"/>
        <v>3</v>
      </c>
      <c r="G19" s="582">
        <v>0</v>
      </c>
      <c r="H19" s="582">
        <v>3</v>
      </c>
      <c r="I19" s="665">
        <f t="shared" si="2"/>
        <v>0</v>
      </c>
      <c r="J19" s="582">
        <v>0</v>
      </c>
      <c r="K19" s="582">
        <v>0</v>
      </c>
      <c r="L19" s="665">
        <f t="shared" si="3"/>
        <v>10</v>
      </c>
      <c r="M19" s="582">
        <v>3</v>
      </c>
      <c r="N19" s="582">
        <v>7</v>
      </c>
      <c r="O19" s="665">
        <f t="shared" si="4"/>
        <v>0</v>
      </c>
      <c r="P19" s="582">
        <v>0</v>
      </c>
      <c r="Q19" s="582">
        <v>0</v>
      </c>
      <c r="R19" s="665">
        <f t="shared" si="5"/>
        <v>2</v>
      </c>
      <c r="S19" s="582">
        <v>0</v>
      </c>
      <c r="T19" s="582">
        <v>2</v>
      </c>
      <c r="U19" s="878" t="s">
        <v>44</v>
      </c>
      <c r="V19" s="878"/>
    </row>
    <row r="20" spans="1:40" s="327" customFormat="1" ht="13.5" customHeight="1">
      <c r="A20" s="907" t="s">
        <v>45</v>
      </c>
      <c r="B20" s="907"/>
      <c r="C20" s="665">
        <f t="shared" si="0"/>
        <v>7</v>
      </c>
      <c r="D20" s="582">
        <v>2</v>
      </c>
      <c r="E20" s="582">
        <v>5</v>
      </c>
      <c r="F20" s="665">
        <f t="shared" si="1"/>
        <v>1</v>
      </c>
      <c r="G20" s="582">
        <v>0</v>
      </c>
      <c r="H20" s="582">
        <v>1</v>
      </c>
      <c r="I20" s="665">
        <f t="shared" si="2"/>
        <v>0</v>
      </c>
      <c r="J20" s="582">
        <v>0</v>
      </c>
      <c r="K20" s="582">
        <v>0</v>
      </c>
      <c r="L20" s="665">
        <f t="shared" si="3"/>
        <v>0</v>
      </c>
      <c r="M20" s="582">
        <v>0</v>
      </c>
      <c r="N20" s="582">
        <v>0</v>
      </c>
      <c r="O20" s="665">
        <f t="shared" si="4"/>
        <v>0</v>
      </c>
      <c r="P20" s="582">
        <v>0</v>
      </c>
      <c r="Q20" s="582">
        <v>0</v>
      </c>
      <c r="R20" s="665">
        <f t="shared" si="5"/>
        <v>0</v>
      </c>
      <c r="S20" s="582">
        <v>0</v>
      </c>
      <c r="T20" s="582">
        <v>0</v>
      </c>
      <c r="U20" s="878" t="s">
        <v>46</v>
      </c>
      <c r="V20" s="878"/>
      <c r="AD20" s="298"/>
    </row>
    <row r="21" spans="1:40" s="327" customFormat="1" ht="13.5" customHeight="1">
      <c r="A21" s="907" t="s">
        <v>47</v>
      </c>
      <c r="B21" s="907"/>
      <c r="C21" s="665">
        <f t="shared" si="0"/>
        <v>29</v>
      </c>
      <c r="D21" s="582">
        <v>4</v>
      </c>
      <c r="E21" s="582">
        <v>25</v>
      </c>
      <c r="F21" s="665">
        <f t="shared" si="1"/>
        <v>0</v>
      </c>
      <c r="G21" s="582">
        <v>0</v>
      </c>
      <c r="H21" s="582">
        <v>0</v>
      </c>
      <c r="I21" s="665">
        <f t="shared" si="2"/>
        <v>0</v>
      </c>
      <c r="J21" s="582">
        <v>0</v>
      </c>
      <c r="K21" s="582">
        <v>0</v>
      </c>
      <c r="L21" s="665">
        <f t="shared" si="3"/>
        <v>4</v>
      </c>
      <c r="M21" s="582">
        <v>0</v>
      </c>
      <c r="N21" s="582">
        <v>4</v>
      </c>
      <c r="O21" s="665">
        <f t="shared" si="4"/>
        <v>0</v>
      </c>
      <c r="P21" s="582">
        <v>0</v>
      </c>
      <c r="Q21" s="582">
        <v>0</v>
      </c>
      <c r="R21" s="665">
        <f t="shared" si="5"/>
        <v>0</v>
      </c>
      <c r="S21" s="582">
        <v>0</v>
      </c>
      <c r="T21" s="582">
        <v>0</v>
      </c>
      <c r="U21" s="878" t="s">
        <v>48</v>
      </c>
      <c r="V21" s="878"/>
      <c r="AD21" s="298"/>
    </row>
    <row r="22" spans="1:40" s="327" customFormat="1" ht="13.5" customHeight="1">
      <c r="A22" s="907" t="s">
        <v>49</v>
      </c>
      <c r="B22" s="907"/>
      <c r="C22" s="665">
        <f t="shared" si="0"/>
        <v>3</v>
      </c>
      <c r="D22" s="582">
        <v>1</v>
      </c>
      <c r="E22" s="582">
        <v>2</v>
      </c>
      <c r="F22" s="665">
        <f t="shared" si="1"/>
        <v>1</v>
      </c>
      <c r="G22" s="582">
        <v>0</v>
      </c>
      <c r="H22" s="582">
        <v>1</v>
      </c>
      <c r="I22" s="665">
        <f t="shared" si="2"/>
        <v>0</v>
      </c>
      <c r="J22" s="582">
        <v>0</v>
      </c>
      <c r="K22" s="582">
        <v>0</v>
      </c>
      <c r="L22" s="665">
        <f t="shared" si="3"/>
        <v>0</v>
      </c>
      <c r="M22" s="582">
        <v>0</v>
      </c>
      <c r="N22" s="582">
        <v>0</v>
      </c>
      <c r="O22" s="665">
        <f t="shared" si="4"/>
        <v>0</v>
      </c>
      <c r="P22" s="582">
        <v>0</v>
      </c>
      <c r="Q22" s="582">
        <v>0</v>
      </c>
      <c r="R22" s="665">
        <f t="shared" si="5"/>
        <v>0</v>
      </c>
      <c r="S22" s="582">
        <v>0</v>
      </c>
      <c r="T22" s="582">
        <v>0</v>
      </c>
      <c r="U22" s="878" t="s">
        <v>50</v>
      </c>
      <c r="V22" s="878"/>
      <c r="AD22" s="298"/>
    </row>
    <row r="23" spans="1:40" s="327" customFormat="1" ht="13.5" customHeight="1">
      <c r="A23" s="907" t="s">
        <v>51</v>
      </c>
      <c r="B23" s="907"/>
      <c r="C23" s="665">
        <f t="shared" si="0"/>
        <v>15</v>
      </c>
      <c r="D23" s="582">
        <v>3</v>
      </c>
      <c r="E23" s="582">
        <v>12</v>
      </c>
      <c r="F23" s="665">
        <f t="shared" si="1"/>
        <v>0</v>
      </c>
      <c r="G23" s="582">
        <v>0</v>
      </c>
      <c r="H23" s="582">
        <v>0</v>
      </c>
      <c r="I23" s="665">
        <f t="shared" si="2"/>
        <v>0</v>
      </c>
      <c r="J23" s="582">
        <v>0</v>
      </c>
      <c r="K23" s="582">
        <v>0</v>
      </c>
      <c r="L23" s="665">
        <f t="shared" si="3"/>
        <v>4</v>
      </c>
      <c r="M23" s="582">
        <v>1</v>
      </c>
      <c r="N23" s="582">
        <v>3</v>
      </c>
      <c r="O23" s="665">
        <f t="shared" si="4"/>
        <v>0</v>
      </c>
      <c r="P23" s="582">
        <v>0</v>
      </c>
      <c r="Q23" s="582">
        <v>0</v>
      </c>
      <c r="R23" s="665">
        <f t="shared" si="5"/>
        <v>0</v>
      </c>
      <c r="S23" s="582">
        <v>0</v>
      </c>
      <c r="T23" s="582">
        <v>0</v>
      </c>
      <c r="U23" s="878" t="s">
        <v>52</v>
      </c>
      <c r="V23" s="878"/>
      <c r="AD23" s="298"/>
    </row>
    <row r="24" spans="1:40" s="327" customFormat="1" ht="13.5" customHeight="1" thickBot="1">
      <c r="A24" s="918" t="s">
        <v>53</v>
      </c>
      <c r="B24" s="918"/>
      <c r="C24" s="666">
        <f t="shared" si="0"/>
        <v>22</v>
      </c>
      <c r="D24" s="582">
        <v>12</v>
      </c>
      <c r="E24" s="582">
        <v>10</v>
      </c>
      <c r="F24" s="666">
        <f t="shared" si="1"/>
        <v>1</v>
      </c>
      <c r="G24" s="582">
        <v>0</v>
      </c>
      <c r="H24" s="582">
        <v>1</v>
      </c>
      <c r="I24" s="666">
        <f t="shared" si="2"/>
        <v>0</v>
      </c>
      <c r="J24" s="667">
        <v>0</v>
      </c>
      <c r="K24" s="667">
        <v>0</v>
      </c>
      <c r="L24" s="666">
        <f t="shared" si="3"/>
        <v>4</v>
      </c>
      <c r="M24" s="667">
        <v>1</v>
      </c>
      <c r="N24" s="667">
        <v>3</v>
      </c>
      <c r="O24" s="666">
        <f t="shared" si="4"/>
        <v>0</v>
      </c>
      <c r="P24" s="667">
        <v>0</v>
      </c>
      <c r="Q24" s="667">
        <v>0</v>
      </c>
      <c r="R24" s="666">
        <f t="shared" si="5"/>
        <v>0</v>
      </c>
      <c r="S24" s="667">
        <v>0</v>
      </c>
      <c r="T24" s="667">
        <v>0</v>
      </c>
      <c r="U24" s="896" t="s">
        <v>54</v>
      </c>
      <c r="V24" s="896"/>
      <c r="AD24" s="298"/>
    </row>
    <row r="25" spans="1:40" s="478" customFormat="1" ht="11.25" customHeight="1">
      <c r="A25" s="299" t="s">
        <v>573</v>
      </c>
      <c r="B25" s="299"/>
      <c r="C25" s="299"/>
      <c r="D25" s="299"/>
      <c r="E25" s="299"/>
      <c r="F25" s="121"/>
      <c r="G25" s="300"/>
      <c r="H25" s="300"/>
      <c r="I25" s="300"/>
      <c r="J25" s="300"/>
      <c r="K25" s="300"/>
      <c r="L25" s="899"/>
      <c r="M25" s="899"/>
      <c r="N25" s="900"/>
      <c r="O25" s="282"/>
      <c r="P25" s="287"/>
      <c r="Q25" s="283"/>
      <c r="R25" s="287"/>
      <c r="S25" s="287"/>
      <c r="T25" s="282"/>
      <c r="U25" s="282"/>
      <c r="V25" s="294" t="s">
        <v>574</v>
      </c>
      <c r="W25" s="286"/>
      <c r="X25" s="96"/>
      <c r="Y25" s="96"/>
      <c r="Z25" s="286"/>
      <c r="AA25" s="96"/>
      <c r="AB25" s="96"/>
      <c r="AC25" s="96"/>
      <c r="AD25" s="96"/>
      <c r="AF25" s="96"/>
      <c r="AG25" s="96"/>
      <c r="AH25" s="96"/>
      <c r="AI25" s="96"/>
      <c r="AJ25" s="96"/>
      <c r="AK25" s="96"/>
      <c r="AL25" s="96"/>
      <c r="AM25" s="96"/>
      <c r="AN25" s="96"/>
    </row>
    <row r="26" spans="1:40" s="478" customFormat="1" ht="11.25">
      <c r="A26" s="282" t="s">
        <v>677</v>
      </c>
      <c r="B26" s="282"/>
      <c r="C26" s="282"/>
      <c r="D26" s="282"/>
      <c r="E26" s="282"/>
      <c r="F26" s="286"/>
      <c r="G26" s="286"/>
      <c r="H26" s="96"/>
      <c r="I26" s="286"/>
      <c r="J26" s="286"/>
      <c r="K26" s="286"/>
      <c r="L26" s="301"/>
      <c r="M26" s="287"/>
      <c r="N26" s="287"/>
      <c r="O26" s="287"/>
      <c r="P26" s="287"/>
      <c r="Q26" s="287"/>
      <c r="R26" s="287"/>
      <c r="S26" s="287"/>
      <c r="T26" s="287"/>
      <c r="V26" s="294"/>
      <c r="W26" s="286"/>
      <c r="X26" s="96"/>
      <c r="Y26" s="96"/>
      <c r="Z26" s="286"/>
      <c r="AA26" s="96"/>
      <c r="AB26" s="96"/>
      <c r="AC26" s="96"/>
      <c r="AD26" s="96"/>
      <c r="AF26" s="96"/>
      <c r="AG26" s="96"/>
      <c r="AH26" s="96"/>
      <c r="AI26" s="96"/>
      <c r="AJ26" s="96"/>
      <c r="AK26" s="96"/>
      <c r="AL26" s="96"/>
      <c r="AM26" s="96"/>
      <c r="AN26" s="96"/>
    </row>
    <row r="27" spans="1:40" ht="18" customHeight="1">
      <c r="A27" s="292"/>
      <c r="B27" s="292"/>
      <c r="C27" s="353"/>
      <c r="D27" s="354"/>
      <c r="E27" s="353"/>
      <c r="F27" s="354"/>
      <c r="G27" s="354"/>
      <c r="H27" s="293"/>
      <c r="I27" s="354"/>
      <c r="J27" s="351"/>
      <c r="K27" s="295"/>
      <c r="L27" s="296"/>
      <c r="M27" s="292"/>
      <c r="V27" s="295"/>
      <c r="W27" s="354"/>
      <c r="X27" s="353"/>
      <c r="Y27" s="354"/>
      <c r="Z27" s="354"/>
      <c r="AA27" s="293"/>
      <c r="AB27" s="355"/>
      <c r="AC27" s="355"/>
      <c r="AD27" s="351"/>
      <c r="AF27" s="351"/>
      <c r="AG27" s="351"/>
      <c r="AH27" s="351"/>
      <c r="AI27" s="351"/>
      <c r="AJ27" s="351"/>
      <c r="AK27" s="351"/>
      <c r="AL27" s="351"/>
      <c r="AM27" s="351"/>
      <c r="AN27" s="351"/>
    </row>
    <row r="28" spans="1:40" s="284" customFormat="1" ht="18" customHeight="1">
      <c r="A28" s="748" t="s">
        <v>643</v>
      </c>
      <c r="B28" s="748"/>
      <c r="C28" s="748"/>
      <c r="D28" s="748"/>
      <c r="E28" s="748"/>
      <c r="F28" s="748"/>
      <c r="G28" s="748"/>
      <c r="H28" s="748"/>
      <c r="I28" s="748"/>
      <c r="J28" s="748"/>
      <c r="K28" s="748"/>
      <c r="L28" s="747" t="s">
        <v>644</v>
      </c>
      <c r="M28" s="747"/>
      <c r="N28" s="747"/>
      <c r="O28" s="747"/>
      <c r="P28" s="747"/>
      <c r="Q28" s="747"/>
      <c r="R28" s="747"/>
      <c r="S28" s="747"/>
      <c r="T28" s="747"/>
      <c r="U28" s="747"/>
      <c r="V28" s="747"/>
    </row>
    <row r="29" spans="1:40" s="479" customFormat="1" ht="18" customHeight="1">
      <c r="L29" s="748"/>
      <c r="M29" s="748"/>
      <c r="N29" s="748"/>
      <c r="O29" s="748"/>
      <c r="P29" s="748"/>
      <c r="Q29" s="748"/>
      <c r="R29" s="748"/>
      <c r="S29" s="748"/>
      <c r="T29" s="748"/>
      <c r="U29" s="748"/>
      <c r="V29" s="748"/>
    </row>
    <row r="30" spans="1:40" s="282" customFormat="1" ht="18" customHeight="1" thickBot="1">
      <c r="A30" s="282" t="s">
        <v>6</v>
      </c>
      <c r="H30" s="294"/>
      <c r="K30" s="294"/>
      <c r="M30" s="85"/>
      <c r="N30" s="85"/>
      <c r="O30" s="85"/>
      <c r="P30" s="85"/>
      <c r="Q30" s="85"/>
      <c r="T30" s="294"/>
      <c r="U30" s="482"/>
      <c r="V30" s="482" t="s">
        <v>7</v>
      </c>
    </row>
    <row r="31" spans="1:40" s="327" customFormat="1" ht="15.75" customHeight="1">
      <c r="A31" s="723" t="s">
        <v>55</v>
      </c>
      <c r="B31" s="754"/>
      <c r="C31" s="722" t="s">
        <v>637</v>
      </c>
      <c r="D31" s="723"/>
      <c r="E31" s="751"/>
      <c r="F31" s="722" t="s">
        <v>638</v>
      </c>
      <c r="G31" s="723"/>
      <c r="H31" s="751"/>
      <c r="I31" s="886" t="s">
        <v>639</v>
      </c>
      <c r="J31" s="887"/>
      <c r="K31" s="887"/>
      <c r="L31" s="723" t="s">
        <v>640</v>
      </c>
      <c r="M31" s="723"/>
      <c r="N31" s="751"/>
      <c r="O31" s="722" t="s">
        <v>641</v>
      </c>
      <c r="P31" s="723"/>
      <c r="Q31" s="751"/>
      <c r="R31" s="722" t="s">
        <v>642</v>
      </c>
      <c r="S31" s="723"/>
      <c r="T31" s="751"/>
      <c r="U31" s="758" t="s">
        <v>645</v>
      </c>
      <c r="V31" s="723"/>
      <c r="W31" s="286"/>
      <c r="X31" s="96"/>
      <c r="Y31" s="96"/>
      <c r="Z31" s="286"/>
      <c r="AA31" s="96"/>
      <c r="AB31" s="96"/>
      <c r="AC31" s="96"/>
      <c r="AD31" s="96"/>
      <c r="AF31" s="96"/>
      <c r="AG31" s="96"/>
      <c r="AH31" s="96"/>
      <c r="AI31" s="96"/>
      <c r="AJ31" s="96"/>
      <c r="AK31" s="96"/>
      <c r="AL31" s="96"/>
      <c r="AM31" s="96"/>
      <c r="AN31" s="96"/>
    </row>
    <row r="32" spans="1:40" s="327" customFormat="1" ht="15.75" customHeight="1">
      <c r="A32" s="725"/>
      <c r="B32" s="729"/>
      <c r="C32" s="885"/>
      <c r="D32" s="762"/>
      <c r="E32" s="763"/>
      <c r="F32" s="885"/>
      <c r="G32" s="762"/>
      <c r="H32" s="763"/>
      <c r="I32" s="888"/>
      <c r="J32" s="889"/>
      <c r="K32" s="889"/>
      <c r="L32" s="762"/>
      <c r="M32" s="762"/>
      <c r="N32" s="763"/>
      <c r="O32" s="885"/>
      <c r="P32" s="762"/>
      <c r="Q32" s="763"/>
      <c r="R32" s="885"/>
      <c r="S32" s="762"/>
      <c r="T32" s="763"/>
      <c r="U32" s="724"/>
      <c r="V32" s="725"/>
      <c r="W32" s="286"/>
      <c r="X32" s="96"/>
      <c r="Y32" s="96"/>
      <c r="Z32" s="286"/>
      <c r="AA32" s="96"/>
      <c r="AB32" s="96"/>
      <c r="AC32" s="96"/>
      <c r="AD32" s="96"/>
      <c r="AF32" s="96"/>
      <c r="AG32" s="96"/>
      <c r="AH32" s="96"/>
      <c r="AI32" s="96"/>
      <c r="AJ32" s="96"/>
      <c r="AK32" s="96"/>
      <c r="AL32" s="96"/>
      <c r="AM32" s="96"/>
      <c r="AN32" s="96"/>
    </row>
    <row r="33" spans="1:40" s="327" customFormat="1" ht="15.75" customHeight="1">
      <c r="A33" s="725"/>
      <c r="B33" s="729"/>
      <c r="C33" s="890" t="s">
        <v>709</v>
      </c>
      <c r="D33" s="879" t="s">
        <v>34</v>
      </c>
      <c r="E33" s="894" t="s">
        <v>35</v>
      </c>
      <c r="F33" s="892" t="s">
        <v>33</v>
      </c>
      <c r="G33" s="879" t="s">
        <v>34</v>
      </c>
      <c r="H33" s="894" t="s">
        <v>35</v>
      </c>
      <c r="I33" s="890" t="s">
        <v>33</v>
      </c>
      <c r="J33" s="883" t="s">
        <v>34</v>
      </c>
      <c r="K33" s="881" t="s">
        <v>35</v>
      </c>
      <c r="L33" s="890" t="s">
        <v>709</v>
      </c>
      <c r="M33" s="883" t="s">
        <v>34</v>
      </c>
      <c r="N33" s="897" t="s">
        <v>35</v>
      </c>
      <c r="O33" s="897" t="s">
        <v>33</v>
      </c>
      <c r="P33" s="883" t="s">
        <v>34</v>
      </c>
      <c r="Q33" s="897" t="s">
        <v>35</v>
      </c>
      <c r="R33" s="890" t="s">
        <v>33</v>
      </c>
      <c r="S33" s="883" t="s">
        <v>34</v>
      </c>
      <c r="T33" s="881" t="s">
        <v>35</v>
      </c>
      <c r="U33" s="724"/>
      <c r="V33" s="725"/>
      <c r="W33" s="286"/>
      <c r="X33" s="96"/>
      <c r="Y33" s="96"/>
      <c r="Z33" s="286"/>
      <c r="AA33" s="96"/>
      <c r="AB33" s="96"/>
      <c r="AC33" s="96"/>
      <c r="AD33" s="96"/>
      <c r="AF33" s="96"/>
      <c r="AG33" s="96"/>
      <c r="AH33" s="96"/>
      <c r="AI33" s="96"/>
      <c r="AJ33" s="96"/>
      <c r="AK33" s="96"/>
      <c r="AL33" s="96"/>
      <c r="AM33" s="96"/>
      <c r="AN33" s="96"/>
    </row>
    <row r="34" spans="1:40" s="327" customFormat="1" ht="15.75" customHeight="1">
      <c r="A34" s="764"/>
      <c r="B34" s="730"/>
      <c r="C34" s="891"/>
      <c r="D34" s="880"/>
      <c r="E34" s="895"/>
      <c r="F34" s="893"/>
      <c r="G34" s="880"/>
      <c r="H34" s="895"/>
      <c r="I34" s="891"/>
      <c r="J34" s="884"/>
      <c r="K34" s="882"/>
      <c r="L34" s="891"/>
      <c r="M34" s="884"/>
      <c r="N34" s="898"/>
      <c r="O34" s="898"/>
      <c r="P34" s="884"/>
      <c r="Q34" s="898"/>
      <c r="R34" s="891"/>
      <c r="S34" s="884"/>
      <c r="T34" s="882"/>
      <c r="U34" s="727"/>
      <c r="V34" s="764"/>
      <c r="W34" s="286"/>
      <c r="X34" s="96"/>
      <c r="Y34" s="96"/>
      <c r="Z34" s="286"/>
      <c r="AA34" s="96"/>
      <c r="AB34" s="96"/>
      <c r="AC34" s="96"/>
      <c r="AD34" s="96"/>
      <c r="AF34" s="96"/>
      <c r="AG34" s="96"/>
      <c r="AH34" s="96"/>
      <c r="AI34" s="96"/>
      <c r="AJ34" s="96"/>
      <c r="AK34" s="96"/>
      <c r="AL34" s="96"/>
      <c r="AM34" s="96"/>
      <c r="AN34" s="96"/>
    </row>
    <row r="35" spans="1:40" s="285" customFormat="1" ht="15.75" customHeight="1">
      <c r="A35" s="903">
        <v>2018</v>
      </c>
      <c r="B35" s="903"/>
      <c r="C35" s="60">
        <v>4</v>
      </c>
      <c r="D35" s="204">
        <v>0</v>
      </c>
      <c r="E35" s="204">
        <v>4</v>
      </c>
      <c r="F35" s="60">
        <v>105</v>
      </c>
      <c r="G35" s="204">
        <v>33</v>
      </c>
      <c r="H35" s="204">
        <v>72</v>
      </c>
      <c r="I35" s="60">
        <v>11</v>
      </c>
      <c r="J35" s="206">
        <v>2</v>
      </c>
      <c r="K35" s="206">
        <v>9</v>
      </c>
      <c r="L35" s="60">
        <v>1</v>
      </c>
      <c r="M35" s="204">
        <v>0</v>
      </c>
      <c r="N35" s="204">
        <v>1</v>
      </c>
      <c r="O35" s="60">
        <v>54</v>
      </c>
      <c r="P35" s="204">
        <v>14</v>
      </c>
      <c r="Q35" s="204">
        <v>40</v>
      </c>
      <c r="R35" s="60">
        <v>47</v>
      </c>
      <c r="S35" s="204">
        <v>42</v>
      </c>
      <c r="T35" s="204">
        <v>5</v>
      </c>
      <c r="U35" s="905">
        <v>2018</v>
      </c>
      <c r="V35" s="905"/>
      <c r="W35" s="303"/>
      <c r="X35" s="120"/>
      <c r="Y35" s="120"/>
      <c r="Z35" s="303"/>
      <c r="AA35" s="120"/>
      <c r="AB35" s="120"/>
      <c r="AC35" s="120"/>
      <c r="AD35" s="120"/>
      <c r="AF35" s="118"/>
      <c r="AG35" s="118"/>
      <c r="AH35" s="120"/>
      <c r="AI35" s="120"/>
      <c r="AJ35" s="120"/>
      <c r="AK35" s="120"/>
      <c r="AL35" s="120"/>
      <c r="AM35" s="120"/>
      <c r="AN35" s="120"/>
    </row>
    <row r="36" spans="1:40" s="285" customFormat="1" ht="15.75" customHeight="1">
      <c r="A36" s="903">
        <v>2019</v>
      </c>
      <c r="B36" s="903"/>
      <c r="C36" s="205">
        <v>3</v>
      </c>
      <c r="D36" s="205">
        <v>0</v>
      </c>
      <c r="E36" s="205">
        <v>3</v>
      </c>
      <c r="F36" s="205">
        <v>105</v>
      </c>
      <c r="G36" s="205">
        <v>31</v>
      </c>
      <c r="H36" s="205">
        <v>74</v>
      </c>
      <c r="I36" s="207">
        <v>12</v>
      </c>
      <c r="J36" s="207">
        <v>2</v>
      </c>
      <c r="K36" s="207">
        <v>10</v>
      </c>
      <c r="L36" s="60">
        <v>1</v>
      </c>
      <c r="M36" s="204">
        <v>0</v>
      </c>
      <c r="N36" s="204">
        <v>1</v>
      </c>
      <c r="O36" s="60">
        <v>63</v>
      </c>
      <c r="P36" s="204">
        <v>19</v>
      </c>
      <c r="Q36" s="204">
        <v>44</v>
      </c>
      <c r="R36" s="60">
        <v>42</v>
      </c>
      <c r="S36" s="204">
        <v>34</v>
      </c>
      <c r="T36" s="204">
        <v>8</v>
      </c>
      <c r="U36" s="905">
        <v>2019</v>
      </c>
      <c r="V36" s="905"/>
      <c r="W36" s="303"/>
      <c r="X36" s="120"/>
      <c r="Y36" s="120"/>
      <c r="Z36" s="303"/>
      <c r="AA36" s="120"/>
      <c r="AB36" s="120"/>
      <c r="AC36" s="120"/>
      <c r="AD36" s="120"/>
      <c r="AF36" s="118"/>
      <c r="AG36" s="118"/>
      <c r="AH36" s="120"/>
      <c r="AI36" s="120"/>
      <c r="AJ36" s="120"/>
      <c r="AK36" s="120"/>
      <c r="AL36" s="120"/>
      <c r="AM36" s="120"/>
      <c r="AN36" s="120"/>
    </row>
    <row r="37" spans="1:40" s="411" customFormat="1" ht="15.75" customHeight="1">
      <c r="A37" s="903">
        <v>2020</v>
      </c>
      <c r="B37" s="903"/>
      <c r="C37" s="205">
        <v>2</v>
      </c>
      <c r="D37" s="205">
        <v>0</v>
      </c>
      <c r="E37" s="205">
        <v>2</v>
      </c>
      <c r="F37" s="420">
        <v>111</v>
      </c>
      <c r="G37" s="205">
        <v>32</v>
      </c>
      <c r="H37" s="205">
        <v>79</v>
      </c>
      <c r="I37" s="420">
        <v>16</v>
      </c>
      <c r="J37" s="205">
        <v>3</v>
      </c>
      <c r="K37" s="205">
        <v>13</v>
      </c>
      <c r="L37" s="420">
        <v>0</v>
      </c>
      <c r="M37" s="205">
        <v>0</v>
      </c>
      <c r="N37" s="205">
        <v>0</v>
      </c>
      <c r="O37" s="420">
        <v>53</v>
      </c>
      <c r="P37" s="205">
        <v>18</v>
      </c>
      <c r="Q37" s="205">
        <v>35</v>
      </c>
      <c r="R37" s="420">
        <v>46</v>
      </c>
      <c r="S37" s="205">
        <v>34</v>
      </c>
      <c r="T37" s="205">
        <v>12</v>
      </c>
      <c r="U37" s="905">
        <v>2020</v>
      </c>
      <c r="V37" s="905"/>
      <c r="W37" s="286"/>
      <c r="X37" s="96"/>
      <c r="Y37" s="96"/>
      <c r="Z37" s="286"/>
      <c r="AA37" s="96"/>
      <c r="AB37" s="96"/>
      <c r="AC37" s="96"/>
      <c r="AD37" s="96"/>
      <c r="AF37" s="410"/>
      <c r="AG37" s="410"/>
      <c r="AH37" s="96"/>
      <c r="AI37" s="96"/>
      <c r="AJ37" s="96"/>
      <c r="AK37" s="96"/>
      <c r="AL37" s="96"/>
      <c r="AM37" s="96"/>
      <c r="AN37" s="96"/>
    </row>
    <row r="38" spans="1:40" s="598" customFormat="1" ht="15.75" customHeight="1">
      <c r="A38" s="903">
        <v>2021</v>
      </c>
      <c r="B38" s="903"/>
      <c r="C38" s="205">
        <v>1</v>
      </c>
      <c r="D38" s="205">
        <v>0</v>
      </c>
      <c r="E38" s="205">
        <v>1</v>
      </c>
      <c r="F38" s="420">
        <v>93</v>
      </c>
      <c r="G38" s="205">
        <v>24</v>
      </c>
      <c r="H38" s="205">
        <v>69</v>
      </c>
      <c r="I38" s="420">
        <v>17</v>
      </c>
      <c r="J38" s="205">
        <v>3</v>
      </c>
      <c r="K38" s="205">
        <v>14</v>
      </c>
      <c r="L38" s="420">
        <v>1</v>
      </c>
      <c r="M38" s="205">
        <v>1</v>
      </c>
      <c r="N38" s="205">
        <v>0</v>
      </c>
      <c r="O38" s="420">
        <v>68</v>
      </c>
      <c r="P38" s="205">
        <v>26</v>
      </c>
      <c r="Q38" s="205">
        <v>42</v>
      </c>
      <c r="R38" s="420">
        <v>47</v>
      </c>
      <c r="S38" s="205">
        <v>36</v>
      </c>
      <c r="T38" s="205">
        <v>11</v>
      </c>
      <c r="U38" s="905">
        <v>2021</v>
      </c>
      <c r="V38" s="905"/>
      <c r="W38" s="286"/>
      <c r="X38" s="96"/>
      <c r="Y38" s="96"/>
      <c r="Z38" s="286"/>
      <c r="AA38" s="96"/>
      <c r="AB38" s="96"/>
      <c r="AC38" s="96"/>
      <c r="AD38" s="96"/>
      <c r="AF38" s="550"/>
      <c r="AG38" s="550"/>
      <c r="AH38" s="96"/>
      <c r="AI38" s="96"/>
      <c r="AJ38" s="96"/>
      <c r="AK38" s="96"/>
      <c r="AL38" s="96"/>
      <c r="AM38" s="96"/>
      <c r="AN38" s="96"/>
    </row>
    <row r="39" spans="1:40" s="285" customFormat="1" ht="15.75" customHeight="1">
      <c r="A39" s="904">
        <v>2022</v>
      </c>
      <c r="B39" s="904"/>
      <c r="C39" s="398">
        <f>SUM(D39:E39)</f>
        <v>1</v>
      </c>
      <c r="D39" s="398">
        <f>SUM(D41:D50)</f>
        <v>0</v>
      </c>
      <c r="E39" s="398">
        <f>SUM(E41:E50)</f>
        <v>1</v>
      </c>
      <c r="F39" s="397">
        <f>G39+H39</f>
        <v>98</v>
      </c>
      <c r="G39" s="398">
        <f>SUM(G41:G50)</f>
        <v>29</v>
      </c>
      <c r="H39" s="398">
        <f>SUM(H41:H50)</f>
        <v>69</v>
      </c>
      <c r="I39" s="397">
        <f>J39+K39</f>
        <v>23</v>
      </c>
      <c r="J39" s="398">
        <f>SUM(J41:J50)</f>
        <v>7</v>
      </c>
      <c r="K39" s="398">
        <f>SUM(K41:K50)</f>
        <v>16</v>
      </c>
      <c r="L39" s="397">
        <f>M39+N39</f>
        <v>1</v>
      </c>
      <c r="M39" s="398">
        <f>SUM(M41:M50)</f>
        <v>0</v>
      </c>
      <c r="N39" s="398">
        <f>SUM(N41:N50)</f>
        <v>1</v>
      </c>
      <c r="O39" s="397">
        <f>P39+Q39</f>
        <v>67</v>
      </c>
      <c r="P39" s="398">
        <f>SUM(P41:P50)</f>
        <v>22</v>
      </c>
      <c r="Q39" s="398">
        <f>SUM(Q41:Q50)</f>
        <v>45</v>
      </c>
      <c r="R39" s="397">
        <f>S39+T39</f>
        <v>56</v>
      </c>
      <c r="S39" s="398">
        <f>SUM(S41:S50)</f>
        <v>44</v>
      </c>
      <c r="T39" s="398">
        <f>SUM(T41:T50)</f>
        <v>12</v>
      </c>
      <c r="U39" s="906">
        <v>2022</v>
      </c>
      <c r="V39" s="906"/>
      <c r="W39" s="303"/>
      <c r="X39" s="120"/>
      <c r="Y39" s="120"/>
      <c r="Z39" s="303"/>
      <c r="AA39" s="120"/>
      <c r="AB39" s="120"/>
      <c r="AC39" s="120"/>
      <c r="AD39" s="120"/>
      <c r="AF39" s="118"/>
      <c r="AG39" s="118"/>
      <c r="AH39" s="120"/>
      <c r="AI39" s="120"/>
      <c r="AJ39" s="120"/>
      <c r="AK39" s="120"/>
      <c r="AL39" s="120"/>
      <c r="AM39" s="120"/>
      <c r="AN39" s="120"/>
    </row>
    <row r="40" spans="1:40" s="327" customFormat="1" ht="15.75" customHeight="1">
      <c r="A40" s="404"/>
      <c r="B40" s="403"/>
      <c r="C40" s="62"/>
      <c r="D40" s="60"/>
      <c r="E40" s="60"/>
      <c r="F40" s="62"/>
      <c r="G40" s="60"/>
      <c r="H40" s="60"/>
      <c r="I40" s="62"/>
      <c r="J40" s="60"/>
      <c r="K40" s="60"/>
      <c r="L40" s="62"/>
      <c r="M40" s="60"/>
      <c r="N40" s="60"/>
      <c r="O40" s="62"/>
      <c r="P40" s="60"/>
      <c r="Q40" s="60"/>
      <c r="R40" s="62"/>
      <c r="S40" s="60"/>
      <c r="T40" s="60"/>
      <c r="U40" s="323"/>
      <c r="V40" s="323"/>
      <c r="W40" s="286"/>
      <c r="X40" s="96"/>
      <c r="Y40" s="96"/>
      <c r="Z40" s="286"/>
      <c r="AA40" s="96"/>
      <c r="AB40" s="96"/>
      <c r="AC40" s="96"/>
      <c r="AD40" s="96"/>
      <c r="AH40" s="96"/>
      <c r="AI40" s="96"/>
      <c r="AJ40" s="96"/>
      <c r="AK40" s="96"/>
      <c r="AL40" s="96"/>
      <c r="AM40" s="96"/>
      <c r="AN40" s="96"/>
    </row>
    <row r="41" spans="1:40" s="327" customFormat="1" ht="12.75" customHeight="1">
      <c r="A41" s="919" t="s">
        <v>543</v>
      </c>
      <c r="B41" s="919"/>
      <c r="C41" s="665">
        <f>SUM(D41:E41)</f>
        <v>1</v>
      </c>
      <c r="D41" s="582">
        <v>0</v>
      </c>
      <c r="E41" s="582">
        <v>1</v>
      </c>
      <c r="F41" s="665">
        <f>SUM(G41:H41)</f>
        <v>38</v>
      </c>
      <c r="G41" s="582">
        <v>15</v>
      </c>
      <c r="H41" s="582">
        <v>23</v>
      </c>
      <c r="I41" s="665">
        <f>SUM(J41:K41)</f>
        <v>9</v>
      </c>
      <c r="J41" s="582">
        <v>2</v>
      </c>
      <c r="K41" s="582">
        <v>7</v>
      </c>
      <c r="L41" s="665">
        <f>SUM(M41:N41)</f>
        <v>0</v>
      </c>
      <c r="M41" s="582">
        <v>0</v>
      </c>
      <c r="N41" s="582">
        <v>0</v>
      </c>
      <c r="O41" s="665">
        <f>SUM(P41:Q41)</f>
        <v>44</v>
      </c>
      <c r="P41" s="582">
        <v>20</v>
      </c>
      <c r="Q41" s="582">
        <v>24</v>
      </c>
      <c r="R41" s="665">
        <f>SUM(S41:T41)</f>
        <v>32</v>
      </c>
      <c r="S41" s="582">
        <v>30</v>
      </c>
      <c r="T41" s="582">
        <v>2</v>
      </c>
      <c r="U41" s="297" t="s">
        <v>36</v>
      </c>
      <c r="V41" s="282"/>
      <c r="W41" s="286"/>
      <c r="X41" s="96"/>
      <c r="Y41" s="96"/>
      <c r="Z41" s="286"/>
      <c r="AA41" s="96"/>
      <c r="AB41" s="96"/>
      <c r="AC41" s="96"/>
      <c r="AD41" s="96"/>
      <c r="AH41" s="96"/>
      <c r="AI41" s="96"/>
      <c r="AJ41" s="96"/>
      <c r="AK41" s="96"/>
      <c r="AL41" s="96"/>
      <c r="AM41" s="96"/>
      <c r="AN41" s="96"/>
    </row>
    <row r="42" spans="1:40" s="327" customFormat="1" ht="12.75" customHeight="1">
      <c r="A42" s="919" t="s">
        <v>37</v>
      </c>
      <c r="B42" s="919"/>
      <c r="C42" s="665">
        <f t="shared" ref="C42:C50" si="6">SUM(D42:E42)</f>
        <v>0</v>
      </c>
      <c r="D42" s="582">
        <v>0</v>
      </c>
      <c r="E42" s="582">
        <v>0</v>
      </c>
      <c r="F42" s="665">
        <f t="shared" ref="F42:F50" si="7">SUM(G42:H42)</f>
        <v>4</v>
      </c>
      <c r="G42" s="582">
        <v>0</v>
      </c>
      <c r="H42" s="582">
        <v>4</v>
      </c>
      <c r="I42" s="665">
        <f t="shared" ref="I42:I50" si="8">SUM(J42:K42)</f>
        <v>6</v>
      </c>
      <c r="J42" s="582">
        <v>3</v>
      </c>
      <c r="K42" s="582">
        <v>3</v>
      </c>
      <c r="L42" s="665">
        <f t="shared" ref="L42:L50" si="9">SUM(M42:N42)</f>
        <v>0</v>
      </c>
      <c r="M42" s="582">
        <v>0</v>
      </c>
      <c r="N42" s="582">
        <v>0</v>
      </c>
      <c r="O42" s="665">
        <f t="shared" ref="O42:O50" si="10">SUM(P42:Q42)</f>
        <v>5</v>
      </c>
      <c r="P42" s="582">
        <v>1</v>
      </c>
      <c r="Q42" s="582">
        <v>4</v>
      </c>
      <c r="R42" s="665">
        <f t="shared" ref="R42:R50" si="11">SUM(S42:T42)</f>
        <v>5</v>
      </c>
      <c r="S42" s="582">
        <v>1</v>
      </c>
      <c r="T42" s="582">
        <v>4</v>
      </c>
      <c r="U42" s="297" t="s">
        <v>38</v>
      </c>
      <c r="V42" s="282"/>
      <c r="W42" s="286"/>
      <c r="X42" s="96"/>
      <c r="Y42" s="96"/>
      <c r="Z42" s="286"/>
      <c r="AA42" s="96"/>
      <c r="AB42" s="96"/>
      <c r="AC42" s="96"/>
      <c r="AD42" s="96"/>
      <c r="AF42" s="96"/>
      <c r="AG42" s="96"/>
      <c r="AH42" s="96"/>
      <c r="AI42" s="96"/>
      <c r="AJ42" s="96"/>
      <c r="AK42" s="96"/>
      <c r="AL42" s="96"/>
      <c r="AM42" s="96"/>
      <c r="AN42" s="96"/>
    </row>
    <row r="43" spans="1:40" s="327" customFormat="1" ht="12.75" customHeight="1">
      <c r="A43" s="919" t="s">
        <v>39</v>
      </c>
      <c r="B43" s="919"/>
      <c r="C43" s="665">
        <f t="shared" si="6"/>
        <v>0</v>
      </c>
      <c r="D43" s="582">
        <v>0</v>
      </c>
      <c r="E43" s="582">
        <v>0</v>
      </c>
      <c r="F43" s="665">
        <f t="shared" si="7"/>
        <v>6</v>
      </c>
      <c r="G43" s="582">
        <v>2</v>
      </c>
      <c r="H43" s="582">
        <v>4</v>
      </c>
      <c r="I43" s="665">
        <f t="shared" si="8"/>
        <v>0</v>
      </c>
      <c r="J43" s="582">
        <v>0</v>
      </c>
      <c r="K43" s="582">
        <v>0</v>
      </c>
      <c r="L43" s="665">
        <f t="shared" si="9"/>
        <v>0</v>
      </c>
      <c r="M43" s="582">
        <v>0</v>
      </c>
      <c r="N43" s="582">
        <v>0</v>
      </c>
      <c r="O43" s="665">
        <f t="shared" si="10"/>
        <v>4</v>
      </c>
      <c r="P43" s="582">
        <v>0</v>
      </c>
      <c r="Q43" s="582">
        <v>4</v>
      </c>
      <c r="R43" s="665">
        <f t="shared" si="11"/>
        <v>0</v>
      </c>
      <c r="S43" s="582">
        <v>0</v>
      </c>
      <c r="T43" s="582">
        <v>0</v>
      </c>
      <c r="U43" s="297" t="s">
        <v>40</v>
      </c>
      <c r="V43" s="282"/>
      <c r="W43" s="286"/>
      <c r="X43" s="96"/>
      <c r="Y43" s="96"/>
      <c r="Z43" s="286"/>
      <c r="AA43" s="96"/>
      <c r="AB43" s="96"/>
      <c r="AC43" s="96"/>
      <c r="AD43" s="96"/>
      <c r="AF43" s="96"/>
      <c r="AG43" s="96"/>
      <c r="AH43" s="96"/>
      <c r="AI43" s="96"/>
      <c r="AJ43" s="96"/>
      <c r="AK43" s="96"/>
      <c r="AL43" s="96"/>
      <c r="AM43" s="96"/>
      <c r="AN43" s="96"/>
    </row>
    <row r="44" spans="1:40" s="327" customFormat="1" ht="12.75" customHeight="1">
      <c r="A44" s="919" t="s">
        <v>41</v>
      </c>
      <c r="B44" s="919"/>
      <c r="C44" s="665">
        <f t="shared" si="6"/>
        <v>0</v>
      </c>
      <c r="D44" s="582">
        <v>0</v>
      </c>
      <c r="E44" s="582">
        <v>0</v>
      </c>
      <c r="F44" s="665">
        <f t="shared" si="7"/>
        <v>6</v>
      </c>
      <c r="G44" s="582">
        <v>1</v>
      </c>
      <c r="H44" s="582">
        <v>5</v>
      </c>
      <c r="I44" s="665">
        <f t="shared" si="8"/>
        <v>0</v>
      </c>
      <c r="J44" s="582">
        <v>0</v>
      </c>
      <c r="K44" s="582">
        <v>0</v>
      </c>
      <c r="L44" s="665">
        <f t="shared" si="9"/>
        <v>0</v>
      </c>
      <c r="M44" s="582">
        <v>0</v>
      </c>
      <c r="N44" s="582">
        <v>0</v>
      </c>
      <c r="O44" s="665">
        <f t="shared" si="10"/>
        <v>2</v>
      </c>
      <c r="P44" s="582">
        <v>0</v>
      </c>
      <c r="Q44" s="582">
        <v>2</v>
      </c>
      <c r="R44" s="665">
        <f t="shared" si="11"/>
        <v>1</v>
      </c>
      <c r="S44" s="582">
        <v>0</v>
      </c>
      <c r="T44" s="582">
        <v>1</v>
      </c>
      <c r="U44" s="297" t="s">
        <v>42</v>
      </c>
      <c r="V44" s="282"/>
      <c r="W44" s="286"/>
      <c r="X44" s="96"/>
      <c r="Y44" s="96"/>
      <c r="Z44" s="286"/>
      <c r="AA44" s="96"/>
      <c r="AB44" s="96"/>
      <c r="AC44" s="96"/>
      <c r="AD44" s="96"/>
      <c r="AF44" s="96"/>
      <c r="AG44" s="96"/>
      <c r="AH44" s="96"/>
      <c r="AI44" s="96"/>
      <c r="AJ44" s="96"/>
      <c r="AK44" s="96"/>
      <c r="AL44" s="96"/>
      <c r="AM44" s="96"/>
      <c r="AN44" s="96"/>
    </row>
    <row r="45" spans="1:40" s="327" customFormat="1" ht="12.75" customHeight="1">
      <c r="A45" s="919" t="s">
        <v>43</v>
      </c>
      <c r="B45" s="919"/>
      <c r="C45" s="665">
        <f t="shared" si="6"/>
        <v>0</v>
      </c>
      <c r="D45" s="582">
        <v>0</v>
      </c>
      <c r="E45" s="582">
        <v>0</v>
      </c>
      <c r="F45" s="665">
        <f t="shared" si="7"/>
        <v>8</v>
      </c>
      <c r="G45" s="582">
        <v>1</v>
      </c>
      <c r="H45" s="582">
        <v>7</v>
      </c>
      <c r="I45" s="665">
        <f t="shared" si="8"/>
        <v>1</v>
      </c>
      <c r="J45" s="582">
        <v>0</v>
      </c>
      <c r="K45" s="582">
        <v>1</v>
      </c>
      <c r="L45" s="665">
        <f t="shared" si="9"/>
        <v>0</v>
      </c>
      <c r="M45" s="582">
        <v>0</v>
      </c>
      <c r="N45" s="582">
        <v>0</v>
      </c>
      <c r="O45" s="665">
        <f t="shared" si="10"/>
        <v>6</v>
      </c>
      <c r="P45" s="582">
        <v>1</v>
      </c>
      <c r="Q45" s="582">
        <v>5</v>
      </c>
      <c r="R45" s="665">
        <f t="shared" si="11"/>
        <v>7</v>
      </c>
      <c r="S45" s="582">
        <v>5</v>
      </c>
      <c r="T45" s="582">
        <v>2</v>
      </c>
      <c r="U45" s="297" t="s">
        <v>44</v>
      </c>
      <c r="V45" s="282"/>
      <c r="W45" s="286"/>
      <c r="X45" s="96"/>
      <c r="Y45" s="96"/>
      <c r="Z45" s="286"/>
      <c r="AA45" s="96"/>
      <c r="AB45" s="96"/>
      <c r="AC45" s="96"/>
      <c r="AD45" s="96"/>
      <c r="AF45" s="96"/>
      <c r="AG45" s="96"/>
      <c r="AH45" s="96"/>
      <c r="AI45" s="96"/>
      <c r="AJ45" s="96"/>
      <c r="AK45" s="96"/>
      <c r="AL45" s="96"/>
      <c r="AM45" s="96"/>
      <c r="AN45" s="96"/>
    </row>
    <row r="46" spans="1:40" s="327" customFormat="1" ht="12.75" customHeight="1">
      <c r="A46" s="919" t="s">
        <v>45</v>
      </c>
      <c r="B46" s="919"/>
      <c r="C46" s="665">
        <f t="shared" si="6"/>
        <v>0</v>
      </c>
      <c r="D46" s="582">
        <v>0</v>
      </c>
      <c r="E46" s="582">
        <v>0</v>
      </c>
      <c r="F46" s="665">
        <f t="shared" si="7"/>
        <v>1</v>
      </c>
      <c r="G46" s="582">
        <v>0</v>
      </c>
      <c r="H46" s="582">
        <v>1</v>
      </c>
      <c r="I46" s="665">
        <f t="shared" si="8"/>
        <v>0</v>
      </c>
      <c r="J46" s="582">
        <v>0</v>
      </c>
      <c r="K46" s="582">
        <v>0</v>
      </c>
      <c r="L46" s="665">
        <f t="shared" si="9"/>
        <v>0</v>
      </c>
      <c r="M46" s="582">
        <v>0</v>
      </c>
      <c r="N46" s="582">
        <v>0</v>
      </c>
      <c r="O46" s="665">
        <f t="shared" si="10"/>
        <v>1</v>
      </c>
      <c r="P46" s="582">
        <v>0</v>
      </c>
      <c r="Q46" s="582">
        <v>1</v>
      </c>
      <c r="R46" s="665">
        <f t="shared" si="11"/>
        <v>4</v>
      </c>
      <c r="S46" s="582">
        <v>2</v>
      </c>
      <c r="T46" s="582">
        <v>2</v>
      </c>
      <c r="U46" s="297" t="s">
        <v>46</v>
      </c>
      <c r="V46" s="282"/>
      <c r="W46" s="286"/>
      <c r="X46" s="96"/>
      <c r="Y46" s="96"/>
      <c r="Z46" s="286"/>
      <c r="AA46" s="96"/>
      <c r="AB46" s="96"/>
      <c r="AC46" s="96"/>
      <c r="AD46" s="96"/>
      <c r="AF46" s="96"/>
      <c r="AG46" s="96"/>
      <c r="AH46" s="96"/>
      <c r="AI46" s="96"/>
      <c r="AJ46" s="96"/>
      <c r="AK46" s="96"/>
      <c r="AL46" s="96"/>
      <c r="AM46" s="96"/>
      <c r="AN46" s="96"/>
    </row>
    <row r="47" spans="1:40" s="327" customFormat="1" ht="12.75" customHeight="1">
      <c r="A47" s="919" t="s">
        <v>47</v>
      </c>
      <c r="B47" s="919"/>
      <c r="C47" s="665">
        <f t="shared" si="6"/>
        <v>0</v>
      </c>
      <c r="D47" s="582">
        <v>0</v>
      </c>
      <c r="E47" s="582">
        <v>0</v>
      </c>
      <c r="F47" s="665">
        <f t="shared" si="7"/>
        <v>16</v>
      </c>
      <c r="G47" s="582">
        <v>4</v>
      </c>
      <c r="H47" s="582">
        <v>12</v>
      </c>
      <c r="I47" s="665">
        <f t="shared" si="8"/>
        <v>5</v>
      </c>
      <c r="J47" s="582">
        <v>0</v>
      </c>
      <c r="K47" s="582">
        <v>5</v>
      </c>
      <c r="L47" s="665">
        <f t="shared" si="9"/>
        <v>0</v>
      </c>
      <c r="M47" s="582">
        <v>0</v>
      </c>
      <c r="N47" s="582">
        <v>0</v>
      </c>
      <c r="O47" s="665">
        <f t="shared" si="10"/>
        <v>3</v>
      </c>
      <c r="P47" s="582">
        <v>0</v>
      </c>
      <c r="Q47" s="582">
        <v>3</v>
      </c>
      <c r="R47" s="665">
        <f t="shared" si="11"/>
        <v>1</v>
      </c>
      <c r="S47" s="582">
        <v>0</v>
      </c>
      <c r="T47" s="582">
        <v>1</v>
      </c>
      <c r="U47" s="297" t="s">
        <v>48</v>
      </c>
      <c r="V47" s="282"/>
      <c r="W47" s="286"/>
      <c r="X47" s="96"/>
      <c r="Y47" s="96"/>
      <c r="Z47" s="286"/>
      <c r="AA47" s="96"/>
      <c r="AB47" s="96"/>
      <c r="AC47" s="96"/>
      <c r="AD47" s="96"/>
      <c r="AF47" s="96"/>
      <c r="AG47" s="96"/>
      <c r="AH47" s="96"/>
      <c r="AI47" s="96"/>
      <c r="AJ47" s="96"/>
      <c r="AK47" s="96"/>
      <c r="AL47" s="96"/>
      <c r="AM47" s="96"/>
      <c r="AN47" s="96"/>
    </row>
    <row r="48" spans="1:40" s="327" customFormat="1" ht="12.75" customHeight="1">
      <c r="A48" s="919" t="s">
        <v>49</v>
      </c>
      <c r="B48" s="919"/>
      <c r="C48" s="665">
        <f t="shared" si="6"/>
        <v>0</v>
      </c>
      <c r="D48" s="582">
        <v>0</v>
      </c>
      <c r="E48" s="582">
        <v>0</v>
      </c>
      <c r="F48" s="665">
        <f t="shared" si="7"/>
        <v>2</v>
      </c>
      <c r="G48" s="582">
        <v>1</v>
      </c>
      <c r="H48" s="582">
        <v>1</v>
      </c>
      <c r="I48" s="665">
        <f t="shared" si="8"/>
        <v>0</v>
      </c>
      <c r="J48" s="582">
        <v>0</v>
      </c>
      <c r="K48" s="582">
        <v>0</v>
      </c>
      <c r="L48" s="665">
        <f t="shared" si="9"/>
        <v>0</v>
      </c>
      <c r="M48" s="582">
        <v>0</v>
      </c>
      <c r="N48" s="582">
        <v>0</v>
      </c>
      <c r="O48" s="665">
        <f t="shared" si="10"/>
        <v>0</v>
      </c>
      <c r="P48" s="582">
        <v>0</v>
      </c>
      <c r="Q48" s="582">
        <v>0</v>
      </c>
      <c r="R48" s="665">
        <f t="shared" si="11"/>
        <v>0</v>
      </c>
      <c r="S48" s="582">
        <v>0</v>
      </c>
      <c r="T48" s="582">
        <v>0</v>
      </c>
      <c r="U48" s="297" t="s">
        <v>50</v>
      </c>
      <c r="V48" s="282"/>
      <c r="W48" s="286"/>
      <c r="X48" s="96"/>
      <c r="Y48" s="96"/>
      <c r="Z48" s="286"/>
      <c r="AA48" s="96"/>
      <c r="AB48" s="96"/>
      <c r="AC48" s="96"/>
      <c r="AD48" s="96"/>
      <c r="AF48" s="96"/>
      <c r="AG48" s="96"/>
      <c r="AH48" s="96"/>
      <c r="AI48" s="96"/>
      <c r="AJ48" s="96"/>
      <c r="AK48" s="96"/>
      <c r="AL48" s="96"/>
      <c r="AM48" s="96"/>
      <c r="AN48" s="96"/>
    </row>
    <row r="49" spans="1:40" s="327" customFormat="1" ht="12.75" customHeight="1">
      <c r="A49" s="919" t="s">
        <v>51</v>
      </c>
      <c r="B49" s="919"/>
      <c r="C49" s="665">
        <f t="shared" si="6"/>
        <v>0</v>
      </c>
      <c r="D49" s="582">
        <v>0</v>
      </c>
      <c r="E49" s="582">
        <v>0</v>
      </c>
      <c r="F49" s="665">
        <f t="shared" si="7"/>
        <v>10</v>
      </c>
      <c r="G49" s="582">
        <v>2</v>
      </c>
      <c r="H49" s="582">
        <v>8</v>
      </c>
      <c r="I49" s="665">
        <f t="shared" si="8"/>
        <v>0</v>
      </c>
      <c r="J49" s="582">
        <v>0</v>
      </c>
      <c r="K49" s="582">
        <v>0</v>
      </c>
      <c r="L49" s="665">
        <f t="shared" si="9"/>
        <v>0</v>
      </c>
      <c r="M49" s="582">
        <v>0</v>
      </c>
      <c r="N49" s="582">
        <v>0</v>
      </c>
      <c r="O49" s="665">
        <f t="shared" si="10"/>
        <v>1</v>
      </c>
      <c r="P49" s="582">
        <v>0</v>
      </c>
      <c r="Q49" s="582">
        <v>1</v>
      </c>
      <c r="R49" s="665">
        <f t="shared" si="11"/>
        <v>0</v>
      </c>
      <c r="S49" s="582">
        <v>0</v>
      </c>
      <c r="T49" s="582">
        <v>0</v>
      </c>
      <c r="U49" s="297" t="s">
        <v>52</v>
      </c>
      <c r="V49" s="282"/>
      <c r="W49" s="286"/>
      <c r="X49" s="96"/>
      <c r="Y49" s="96"/>
      <c r="Z49" s="286"/>
      <c r="AA49" s="96"/>
      <c r="AB49" s="96"/>
      <c r="AC49" s="96"/>
      <c r="AD49" s="96"/>
      <c r="AF49" s="96"/>
      <c r="AG49" s="96"/>
      <c r="AH49" s="96"/>
      <c r="AI49" s="96"/>
      <c r="AJ49" s="96"/>
      <c r="AK49" s="96"/>
      <c r="AL49" s="96"/>
      <c r="AM49" s="96"/>
      <c r="AN49" s="96"/>
    </row>
    <row r="50" spans="1:40" s="327" customFormat="1" ht="12.75" customHeight="1" thickBot="1">
      <c r="A50" s="924" t="s">
        <v>53</v>
      </c>
      <c r="B50" s="924"/>
      <c r="C50" s="666">
        <f t="shared" si="6"/>
        <v>0</v>
      </c>
      <c r="D50" s="582">
        <v>0</v>
      </c>
      <c r="E50" s="582">
        <v>0</v>
      </c>
      <c r="F50" s="666">
        <f t="shared" si="7"/>
        <v>7</v>
      </c>
      <c r="G50" s="667">
        <v>3</v>
      </c>
      <c r="H50" s="667">
        <v>4</v>
      </c>
      <c r="I50" s="666">
        <f t="shared" si="8"/>
        <v>2</v>
      </c>
      <c r="J50" s="582">
        <v>2</v>
      </c>
      <c r="K50" s="667">
        <v>0</v>
      </c>
      <c r="L50" s="666">
        <f t="shared" si="9"/>
        <v>1</v>
      </c>
      <c r="M50" s="667">
        <v>0</v>
      </c>
      <c r="N50" s="667">
        <v>1</v>
      </c>
      <c r="O50" s="666">
        <f t="shared" si="10"/>
        <v>1</v>
      </c>
      <c r="P50" s="667">
        <v>0</v>
      </c>
      <c r="Q50" s="667">
        <v>1</v>
      </c>
      <c r="R50" s="666">
        <f t="shared" si="11"/>
        <v>6</v>
      </c>
      <c r="S50" s="667">
        <v>6</v>
      </c>
      <c r="T50" s="667">
        <v>0</v>
      </c>
      <c r="U50" s="119" t="s">
        <v>54</v>
      </c>
      <c r="V50" s="282"/>
      <c r="W50" s="286"/>
      <c r="X50" s="96"/>
      <c r="Y50" s="96"/>
      <c r="Z50" s="286"/>
      <c r="AA50" s="96"/>
      <c r="AB50" s="96"/>
      <c r="AC50" s="96"/>
      <c r="AD50" s="96"/>
      <c r="AF50" s="96"/>
      <c r="AG50" s="96"/>
      <c r="AH50" s="96"/>
      <c r="AI50" s="96"/>
      <c r="AJ50" s="96"/>
      <c r="AK50" s="96"/>
      <c r="AL50" s="96"/>
      <c r="AM50" s="96"/>
      <c r="AN50" s="96"/>
    </row>
    <row r="51" spans="1:40" s="327" customFormat="1" ht="12" customHeight="1">
      <c r="A51" s="299" t="s">
        <v>573</v>
      </c>
      <c r="B51" s="299"/>
      <c r="C51" s="299"/>
      <c r="D51" s="299"/>
      <c r="E51" s="299"/>
      <c r="F51" s="121"/>
      <c r="G51" s="300"/>
      <c r="H51" s="300"/>
      <c r="I51" s="300"/>
      <c r="J51" s="300"/>
      <c r="K51" s="300"/>
      <c r="L51" s="899"/>
      <c r="M51" s="899"/>
      <c r="N51" s="900"/>
      <c r="O51" s="282"/>
      <c r="P51" s="287"/>
      <c r="Q51" s="283"/>
      <c r="R51" s="287"/>
      <c r="S51" s="287"/>
      <c r="T51" s="282"/>
      <c r="U51" s="282"/>
      <c r="V51" s="311" t="s">
        <v>574</v>
      </c>
      <c r="W51" s="286"/>
      <c r="X51" s="96"/>
      <c r="Y51" s="96"/>
      <c r="Z51" s="286"/>
      <c r="AA51" s="96"/>
      <c r="AB51" s="96"/>
      <c r="AC51" s="96"/>
      <c r="AD51" s="96"/>
      <c r="AF51" s="96"/>
      <c r="AG51" s="96"/>
      <c r="AH51" s="96"/>
      <c r="AI51" s="96"/>
      <c r="AJ51" s="96"/>
      <c r="AK51" s="96"/>
      <c r="AL51" s="96"/>
      <c r="AM51" s="96"/>
      <c r="AN51" s="96"/>
    </row>
    <row r="52" spans="1:40" s="327" customFormat="1" ht="12" customHeight="1">
      <c r="A52" s="282" t="s">
        <v>677</v>
      </c>
      <c r="B52" s="282"/>
      <c r="C52" s="282"/>
      <c r="D52" s="282"/>
      <c r="E52" s="282"/>
      <c r="F52" s="286"/>
      <c r="G52" s="286"/>
      <c r="H52" s="96"/>
      <c r="I52" s="286"/>
      <c r="J52" s="286"/>
      <c r="K52" s="286"/>
      <c r="L52" s="301"/>
      <c r="M52" s="287"/>
      <c r="N52" s="287"/>
      <c r="O52" s="287"/>
      <c r="P52" s="287"/>
      <c r="Q52" s="287"/>
      <c r="R52" s="287"/>
      <c r="S52" s="287"/>
      <c r="T52" s="287"/>
      <c r="V52" s="294"/>
      <c r="W52" s="286"/>
      <c r="X52" s="96"/>
      <c r="Y52" s="96"/>
      <c r="Z52" s="286"/>
      <c r="AA52" s="96"/>
      <c r="AB52" s="96"/>
      <c r="AC52" s="96"/>
      <c r="AD52" s="96"/>
      <c r="AF52" s="96"/>
      <c r="AG52" s="96"/>
      <c r="AH52" s="96"/>
      <c r="AI52" s="96"/>
      <c r="AJ52" s="96"/>
      <c r="AK52" s="96"/>
      <c r="AL52" s="96"/>
      <c r="AM52" s="96"/>
      <c r="AN52" s="96"/>
    </row>
    <row r="53" spans="1:40" s="327" customFormat="1">
      <c r="A53" s="292"/>
      <c r="B53" s="292"/>
      <c r="C53" s="353"/>
      <c r="D53" s="354"/>
      <c r="E53" s="353"/>
      <c r="F53" s="354"/>
      <c r="G53" s="354"/>
      <c r="H53" s="293"/>
      <c r="I53" s="354"/>
      <c r="J53" s="351"/>
      <c r="L53" s="286"/>
      <c r="M53" s="286"/>
      <c r="N53" s="286"/>
      <c r="O53" s="96"/>
      <c r="S53" s="286"/>
      <c r="T53" s="286"/>
      <c r="U53" s="286"/>
      <c r="V53" s="96"/>
      <c r="W53" s="286"/>
      <c r="X53" s="96"/>
      <c r="Y53" s="96"/>
      <c r="Z53" s="286"/>
      <c r="AA53" s="96"/>
      <c r="AB53" s="96"/>
      <c r="AC53" s="96"/>
      <c r="AD53" s="96"/>
      <c r="AF53" s="96"/>
      <c r="AG53" s="96"/>
      <c r="AH53" s="96"/>
      <c r="AI53" s="96"/>
      <c r="AJ53" s="96"/>
      <c r="AK53" s="96"/>
      <c r="AL53" s="96"/>
      <c r="AM53" s="96"/>
      <c r="AN53" s="96"/>
    </row>
    <row r="54" spans="1:40" s="327" customFormat="1" ht="18.75">
      <c r="A54" s="748"/>
      <c r="B54" s="748"/>
      <c r="C54" s="748"/>
      <c r="D54" s="748"/>
      <c r="E54" s="748"/>
      <c r="F54" s="748"/>
      <c r="G54" s="748"/>
      <c r="H54" s="748"/>
      <c r="I54" s="748"/>
      <c r="J54" s="748"/>
      <c r="K54" s="748"/>
      <c r="L54" s="286"/>
      <c r="M54" s="286"/>
      <c r="N54" s="286"/>
      <c r="O54" s="96"/>
      <c r="S54" s="286"/>
      <c r="T54" s="286"/>
      <c r="U54" s="286"/>
      <c r="V54" s="96"/>
      <c r="W54" s="286"/>
      <c r="X54" s="96"/>
      <c r="Y54" s="96"/>
      <c r="Z54" s="286"/>
      <c r="AA54" s="96"/>
      <c r="AB54" s="96"/>
      <c r="AC54" s="96"/>
      <c r="AD54" s="96"/>
      <c r="AF54" s="96"/>
      <c r="AG54" s="96"/>
      <c r="AH54" s="96"/>
      <c r="AI54" s="96"/>
      <c r="AJ54" s="96"/>
      <c r="AK54" s="96"/>
      <c r="AL54" s="96"/>
      <c r="AM54" s="96"/>
      <c r="AN54" s="96"/>
    </row>
    <row r="55" spans="1:40" s="327" customFormat="1" ht="19.5">
      <c r="A55" s="842"/>
      <c r="B55" s="842"/>
      <c r="C55" s="842"/>
      <c r="D55" s="842"/>
      <c r="E55" s="842"/>
      <c r="F55" s="842"/>
      <c r="G55" s="842"/>
      <c r="H55" s="842"/>
      <c r="I55" s="842"/>
      <c r="J55" s="326"/>
      <c r="K55" s="326"/>
      <c r="L55" s="286"/>
      <c r="M55" s="286"/>
      <c r="N55" s="286"/>
      <c r="O55" s="96"/>
      <c r="S55" s="286"/>
      <c r="T55" s="286"/>
      <c r="U55" s="286"/>
      <c r="V55" s="96"/>
      <c r="W55" s="286"/>
      <c r="X55" s="96"/>
      <c r="Y55" s="96"/>
      <c r="Z55" s="286"/>
      <c r="AA55" s="96"/>
      <c r="AB55" s="96"/>
      <c r="AC55" s="96"/>
      <c r="AD55" s="96"/>
      <c r="AF55" s="96"/>
      <c r="AG55" s="96"/>
      <c r="AH55" s="96"/>
      <c r="AI55" s="96"/>
      <c r="AJ55" s="96"/>
      <c r="AK55" s="96"/>
      <c r="AL55" s="96"/>
      <c r="AM55" s="96"/>
      <c r="AN55" s="96"/>
    </row>
    <row r="56" spans="1:40" s="327" customFormat="1" ht="11.25">
      <c r="A56" s="282"/>
      <c r="B56" s="282"/>
      <c r="C56" s="282"/>
      <c r="D56" s="282"/>
      <c r="E56" s="282"/>
      <c r="F56" s="282"/>
      <c r="G56" s="282"/>
      <c r="H56" s="282"/>
      <c r="I56" s="282"/>
      <c r="J56" s="282"/>
      <c r="K56" s="294"/>
      <c r="L56" s="286"/>
      <c r="M56" s="286"/>
      <c r="N56" s="286"/>
      <c r="O56" s="96"/>
      <c r="S56" s="286"/>
      <c r="T56" s="286"/>
      <c r="U56" s="286"/>
      <c r="V56" s="96"/>
      <c r="W56" s="304"/>
      <c r="X56" s="96"/>
      <c r="Y56" s="96"/>
      <c r="Z56" s="286"/>
      <c r="AA56" s="96"/>
      <c r="AB56" s="96"/>
      <c r="AC56" s="96"/>
      <c r="AD56" s="96"/>
      <c r="AF56" s="96"/>
      <c r="AG56" s="96"/>
      <c r="AH56" s="96"/>
      <c r="AI56" s="96"/>
      <c r="AJ56" s="96"/>
      <c r="AK56" s="96"/>
      <c r="AL56" s="96"/>
      <c r="AM56" s="96"/>
      <c r="AN56" s="96"/>
    </row>
    <row r="57" spans="1:40" s="327" customFormat="1" ht="11.25">
      <c r="A57" s="819"/>
      <c r="B57" s="819"/>
      <c r="C57" s="819"/>
      <c r="D57" s="819"/>
      <c r="E57" s="819"/>
      <c r="F57" s="819"/>
      <c r="G57" s="819"/>
      <c r="H57" s="819"/>
      <c r="I57" s="819"/>
      <c r="J57" s="725"/>
      <c r="K57" s="725"/>
      <c r="L57" s="286"/>
      <c r="M57" s="286"/>
      <c r="N57" s="286"/>
      <c r="O57" s="96"/>
      <c r="S57" s="286"/>
      <c r="T57" s="286"/>
      <c r="U57" s="286"/>
      <c r="V57" s="96"/>
      <c r="W57" s="286"/>
      <c r="X57" s="96"/>
      <c r="Y57" s="96"/>
      <c r="Z57" s="286"/>
      <c r="AA57" s="96"/>
      <c r="AB57" s="96"/>
      <c r="AC57" s="96"/>
      <c r="AD57" s="96"/>
      <c r="AF57" s="96"/>
      <c r="AG57" s="96"/>
      <c r="AH57" s="96"/>
      <c r="AI57" s="96"/>
      <c r="AJ57" s="96"/>
      <c r="AK57" s="96"/>
      <c r="AL57" s="96"/>
      <c r="AM57" s="96"/>
      <c r="AN57" s="96"/>
    </row>
    <row r="58" spans="1:40" s="327" customFormat="1" ht="11.25">
      <c r="A58" s="819"/>
      <c r="B58" s="819"/>
      <c r="C58" s="819"/>
      <c r="D58" s="819"/>
      <c r="E58" s="819"/>
      <c r="F58" s="819"/>
      <c r="G58" s="819"/>
      <c r="H58" s="819"/>
      <c r="I58" s="819"/>
      <c r="J58" s="725"/>
      <c r="K58" s="725"/>
      <c r="L58" s="286"/>
      <c r="M58" s="286"/>
      <c r="N58" s="304"/>
      <c r="O58" s="122"/>
      <c r="P58" s="320"/>
      <c r="Q58" s="320"/>
      <c r="R58" s="320"/>
      <c r="S58" s="304"/>
      <c r="T58" s="304"/>
      <c r="U58" s="304"/>
      <c r="V58" s="122"/>
      <c r="W58" s="286"/>
      <c r="X58" s="96"/>
      <c r="Y58" s="96"/>
      <c r="Z58" s="286"/>
      <c r="AA58" s="96"/>
      <c r="AB58" s="96"/>
      <c r="AC58" s="96"/>
      <c r="AD58" s="96"/>
      <c r="AF58" s="96"/>
      <c r="AG58" s="96"/>
      <c r="AH58" s="96"/>
      <c r="AI58" s="96"/>
      <c r="AJ58" s="96"/>
      <c r="AK58" s="96"/>
      <c r="AL58" s="96"/>
      <c r="AM58" s="96"/>
      <c r="AN58" s="96"/>
    </row>
    <row r="59" spans="1:40" s="327" customFormat="1" ht="11.25">
      <c r="A59" s="923"/>
      <c r="B59" s="922"/>
      <c r="C59" s="923"/>
      <c r="D59" s="923"/>
      <c r="E59" s="922"/>
      <c r="F59" s="923"/>
      <c r="G59" s="923"/>
      <c r="H59" s="922"/>
      <c r="I59" s="923"/>
      <c r="J59" s="725"/>
      <c r="K59" s="725"/>
      <c r="L59" s="286"/>
      <c r="M59" s="286"/>
      <c r="N59" s="286"/>
      <c r="O59" s="96"/>
      <c r="S59" s="286"/>
      <c r="T59" s="286"/>
      <c r="U59" s="286"/>
      <c r="V59" s="96"/>
      <c r="W59" s="286"/>
      <c r="X59" s="96"/>
      <c r="Y59" s="96"/>
      <c r="Z59" s="286"/>
      <c r="AA59" s="96"/>
      <c r="AB59" s="96"/>
      <c r="AC59" s="96"/>
      <c r="AD59" s="96"/>
      <c r="AF59" s="96"/>
      <c r="AG59" s="96"/>
      <c r="AH59" s="96"/>
      <c r="AI59" s="96"/>
      <c r="AJ59" s="96"/>
      <c r="AK59" s="96"/>
      <c r="AL59" s="96"/>
      <c r="AM59" s="96"/>
      <c r="AN59" s="96"/>
    </row>
    <row r="60" spans="1:40" s="327" customFormat="1" ht="11.25">
      <c r="A60" s="923"/>
      <c r="B60" s="922"/>
      <c r="C60" s="923"/>
      <c r="D60" s="923"/>
      <c r="E60" s="922"/>
      <c r="F60" s="923"/>
      <c r="G60" s="923"/>
      <c r="H60" s="922"/>
      <c r="I60" s="923"/>
      <c r="J60" s="725"/>
      <c r="K60" s="725"/>
      <c r="L60" s="286"/>
      <c r="M60" s="286"/>
      <c r="N60" s="286"/>
      <c r="O60" s="96"/>
      <c r="S60" s="286"/>
      <c r="T60" s="286"/>
      <c r="U60" s="286"/>
      <c r="V60" s="96"/>
      <c r="W60" s="286"/>
      <c r="X60" s="96"/>
      <c r="Y60" s="96"/>
      <c r="Z60" s="286"/>
      <c r="AA60" s="96"/>
      <c r="AB60" s="96"/>
      <c r="AC60" s="96"/>
      <c r="AD60" s="96"/>
      <c r="AF60" s="96"/>
      <c r="AG60" s="96"/>
      <c r="AH60" s="96"/>
      <c r="AI60" s="96"/>
      <c r="AJ60" s="96"/>
      <c r="AK60" s="96"/>
      <c r="AL60" s="96"/>
      <c r="AM60" s="96"/>
      <c r="AN60" s="96"/>
    </row>
    <row r="61" spans="1:40" s="327" customFormat="1" ht="11.25">
      <c r="A61" s="60"/>
      <c r="B61" s="60"/>
      <c r="C61" s="60"/>
      <c r="D61" s="60"/>
      <c r="E61" s="60"/>
      <c r="F61" s="60"/>
      <c r="G61" s="60"/>
      <c r="H61" s="60"/>
      <c r="I61" s="60"/>
      <c r="J61" s="921"/>
      <c r="K61" s="921"/>
      <c r="L61" s="286"/>
      <c r="M61" s="286"/>
      <c r="N61" s="286"/>
      <c r="O61" s="96"/>
      <c r="S61" s="286"/>
      <c r="T61" s="286"/>
      <c r="U61" s="286"/>
      <c r="V61" s="96"/>
      <c r="W61" s="286"/>
      <c r="X61" s="96"/>
      <c r="Y61" s="96"/>
      <c r="Z61" s="286"/>
      <c r="AA61" s="96"/>
      <c r="AB61" s="96"/>
      <c r="AC61" s="96"/>
      <c r="AD61" s="96"/>
      <c r="AF61" s="96"/>
      <c r="AG61" s="96"/>
      <c r="AH61" s="96"/>
      <c r="AI61" s="96"/>
      <c r="AJ61" s="96"/>
      <c r="AK61" s="96"/>
      <c r="AL61" s="96"/>
      <c r="AM61" s="96"/>
      <c r="AN61" s="96"/>
    </row>
    <row r="62" spans="1:40" s="291" customFormat="1" ht="11.25">
      <c r="A62" s="60"/>
      <c r="B62" s="60"/>
      <c r="C62" s="60"/>
      <c r="D62" s="60"/>
      <c r="E62" s="60"/>
      <c r="F62" s="60"/>
      <c r="G62" s="60"/>
      <c r="H62" s="60"/>
      <c r="I62" s="60"/>
      <c r="J62" s="921"/>
      <c r="K62" s="921"/>
      <c r="L62" s="305"/>
      <c r="M62" s="306"/>
      <c r="N62" s="306"/>
      <c r="O62" s="114"/>
      <c r="S62" s="306"/>
      <c r="T62" s="306"/>
      <c r="U62" s="306"/>
      <c r="V62" s="114"/>
      <c r="W62" s="306"/>
      <c r="X62" s="114"/>
      <c r="Y62" s="114"/>
      <c r="Z62" s="306"/>
      <c r="AA62" s="114"/>
      <c r="AB62" s="114"/>
      <c r="AC62" s="114"/>
      <c r="AD62" s="114"/>
      <c r="AF62" s="114"/>
      <c r="AG62" s="114"/>
      <c r="AH62" s="114"/>
      <c r="AI62" s="114"/>
      <c r="AJ62" s="114"/>
      <c r="AK62" s="114"/>
      <c r="AL62" s="114"/>
      <c r="AM62" s="114"/>
      <c r="AN62" s="114"/>
    </row>
    <row r="63" spans="1:40" s="291" customFormat="1" ht="11.25">
      <c r="A63" s="60"/>
      <c r="B63" s="60"/>
      <c r="C63" s="60"/>
      <c r="D63" s="60"/>
      <c r="E63" s="60"/>
      <c r="F63" s="60"/>
      <c r="G63" s="60"/>
      <c r="H63" s="60"/>
      <c r="I63" s="60"/>
      <c r="J63" s="921"/>
      <c r="K63" s="921"/>
      <c r="L63" s="305"/>
      <c r="M63" s="306"/>
      <c r="N63" s="306"/>
      <c r="O63" s="114"/>
      <c r="S63" s="306"/>
      <c r="T63" s="306"/>
      <c r="U63" s="306"/>
      <c r="V63" s="114"/>
      <c r="W63" s="306"/>
      <c r="X63" s="114"/>
      <c r="Y63" s="114"/>
      <c r="Z63" s="306"/>
      <c r="AA63" s="114"/>
      <c r="AB63" s="114"/>
      <c r="AC63" s="114"/>
      <c r="AD63" s="114"/>
      <c r="AF63" s="114"/>
      <c r="AG63" s="114"/>
      <c r="AH63" s="114"/>
      <c r="AI63" s="114"/>
      <c r="AJ63" s="114"/>
      <c r="AK63" s="114"/>
      <c r="AL63" s="114"/>
      <c r="AM63" s="114"/>
      <c r="AN63" s="114"/>
    </row>
    <row r="64" spans="1:40" s="291" customFormat="1" ht="11.25">
      <c r="A64" s="60"/>
      <c r="B64" s="60"/>
      <c r="C64" s="60"/>
      <c r="D64" s="60"/>
      <c r="E64" s="60"/>
      <c r="F64" s="60"/>
      <c r="G64" s="60"/>
      <c r="H64" s="60"/>
      <c r="I64" s="60"/>
      <c r="J64" s="921"/>
      <c r="K64" s="921"/>
      <c r="L64" s="305"/>
      <c r="M64" s="306"/>
      <c r="N64" s="306"/>
      <c r="O64" s="114"/>
      <c r="S64" s="306"/>
      <c r="T64" s="306"/>
      <c r="U64" s="306"/>
      <c r="V64" s="114"/>
      <c r="W64" s="306"/>
      <c r="X64" s="114"/>
      <c r="Y64" s="114"/>
      <c r="Z64" s="306"/>
      <c r="AA64" s="114"/>
      <c r="AB64" s="114"/>
      <c r="AC64" s="114"/>
      <c r="AD64" s="114"/>
      <c r="AF64" s="114"/>
      <c r="AG64" s="114"/>
      <c r="AH64" s="114"/>
      <c r="AI64" s="114"/>
      <c r="AJ64" s="114"/>
      <c r="AK64" s="114"/>
      <c r="AL64" s="114"/>
      <c r="AM64" s="114"/>
      <c r="AN64" s="114"/>
    </row>
    <row r="65" spans="1:40" s="291" customFormat="1" ht="11.25">
      <c r="A65" s="60"/>
      <c r="B65" s="62"/>
      <c r="C65" s="62"/>
      <c r="D65" s="60"/>
      <c r="E65" s="62"/>
      <c r="F65" s="62"/>
      <c r="G65" s="60"/>
      <c r="H65" s="62"/>
      <c r="I65" s="62"/>
      <c r="J65" s="920"/>
      <c r="K65" s="920"/>
      <c r="L65" s="305"/>
      <c r="M65" s="306"/>
      <c r="N65" s="306"/>
      <c r="O65" s="114"/>
      <c r="S65" s="306"/>
      <c r="T65" s="306"/>
      <c r="U65" s="306"/>
      <c r="V65" s="114"/>
      <c r="W65" s="306"/>
      <c r="X65" s="114"/>
      <c r="Y65" s="114"/>
      <c r="Z65" s="306"/>
      <c r="AA65" s="114"/>
      <c r="AB65" s="114"/>
      <c r="AC65" s="114"/>
      <c r="AD65" s="114"/>
      <c r="AF65" s="114"/>
      <c r="AG65" s="114"/>
      <c r="AH65" s="114"/>
      <c r="AI65" s="114"/>
      <c r="AJ65" s="114"/>
      <c r="AK65" s="114"/>
      <c r="AL65" s="114"/>
      <c r="AM65" s="114"/>
      <c r="AN65" s="114"/>
    </row>
    <row r="66" spans="1:40" s="291" customFormat="1" ht="11.25">
      <c r="A66" s="60"/>
      <c r="B66" s="60"/>
      <c r="C66" s="60"/>
      <c r="D66" s="60"/>
      <c r="E66" s="60"/>
      <c r="F66" s="60"/>
      <c r="G66" s="60"/>
      <c r="H66" s="60"/>
      <c r="I66" s="60"/>
      <c r="J66" s="323"/>
      <c r="K66" s="323"/>
      <c r="L66" s="305"/>
      <c r="M66" s="306"/>
      <c r="N66" s="306"/>
      <c r="O66" s="114"/>
      <c r="S66" s="306"/>
      <c r="T66" s="306"/>
      <c r="U66" s="306"/>
      <c r="V66" s="114"/>
      <c r="W66" s="306"/>
      <c r="X66" s="114"/>
      <c r="Y66" s="114"/>
      <c r="Z66" s="306"/>
      <c r="AA66" s="114"/>
      <c r="AB66" s="114"/>
      <c r="AC66" s="114"/>
      <c r="AD66" s="114"/>
      <c r="AF66" s="114"/>
      <c r="AG66" s="114"/>
      <c r="AH66" s="114"/>
      <c r="AI66" s="114"/>
      <c r="AJ66" s="114"/>
      <c r="AK66" s="114"/>
      <c r="AL66" s="114"/>
      <c r="AM66" s="114"/>
      <c r="AN66" s="114"/>
    </row>
    <row r="67" spans="1:40" s="291" customFormat="1" ht="11.25">
      <c r="A67" s="60"/>
      <c r="B67" s="356"/>
      <c r="C67" s="356"/>
      <c r="D67" s="60"/>
      <c r="E67" s="356"/>
      <c r="F67" s="356"/>
      <c r="G67" s="60"/>
      <c r="H67" s="356"/>
      <c r="I67" s="356"/>
      <c r="J67" s="123"/>
      <c r="K67" s="307"/>
      <c r="L67" s="305"/>
      <c r="M67" s="306"/>
      <c r="N67" s="306"/>
      <c r="O67" s="114"/>
      <c r="S67" s="306"/>
      <c r="T67" s="306"/>
      <c r="U67" s="306"/>
      <c r="V67" s="114"/>
      <c r="W67" s="306"/>
      <c r="X67" s="114"/>
      <c r="Y67" s="114"/>
      <c r="Z67" s="306"/>
      <c r="AA67" s="114"/>
      <c r="AB67" s="114"/>
      <c r="AC67" s="114"/>
      <c r="AD67" s="114"/>
      <c r="AF67" s="114"/>
      <c r="AG67" s="114"/>
      <c r="AH67" s="114"/>
      <c r="AI67" s="114"/>
      <c r="AJ67" s="114"/>
      <c r="AK67" s="114"/>
      <c r="AL67" s="114"/>
      <c r="AM67" s="114"/>
      <c r="AN67" s="114"/>
    </row>
    <row r="68" spans="1:40" s="291" customFormat="1" ht="11.25">
      <c r="A68" s="60"/>
      <c r="B68" s="356"/>
      <c r="C68" s="356"/>
      <c r="D68" s="60"/>
      <c r="E68" s="356"/>
      <c r="F68" s="356"/>
      <c r="G68" s="60"/>
      <c r="H68" s="356"/>
      <c r="I68" s="356"/>
      <c r="J68" s="123"/>
      <c r="K68" s="307"/>
      <c r="L68" s="305"/>
      <c r="M68" s="306"/>
      <c r="N68" s="306"/>
      <c r="O68" s="114"/>
      <c r="S68" s="306"/>
      <c r="T68" s="306"/>
      <c r="U68" s="306"/>
      <c r="V68" s="114"/>
      <c r="W68" s="306"/>
      <c r="X68" s="114"/>
      <c r="Y68" s="114"/>
      <c r="Z68" s="306"/>
      <c r="AA68" s="114"/>
      <c r="AB68" s="114"/>
      <c r="AC68" s="114"/>
      <c r="AD68" s="114"/>
      <c r="AF68" s="114"/>
      <c r="AG68" s="114"/>
      <c r="AH68" s="114"/>
      <c r="AI68" s="114"/>
      <c r="AJ68" s="114"/>
      <c r="AK68" s="114"/>
      <c r="AL68" s="114"/>
      <c r="AM68" s="114"/>
      <c r="AN68" s="114"/>
    </row>
    <row r="69" spans="1:40" s="291" customFormat="1" ht="11.25">
      <c r="A69" s="60"/>
      <c r="B69" s="356"/>
      <c r="C69" s="356"/>
      <c r="D69" s="60"/>
      <c r="E69" s="356"/>
      <c r="F69" s="356"/>
      <c r="G69" s="60"/>
      <c r="H69" s="356"/>
      <c r="I69" s="356"/>
      <c r="J69" s="123"/>
      <c r="K69" s="307"/>
      <c r="L69" s="305"/>
      <c r="M69" s="306"/>
      <c r="N69" s="306"/>
      <c r="O69" s="114"/>
      <c r="S69" s="306"/>
      <c r="T69" s="306"/>
      <c r="U69" s="306"/>
      <c r="V69" s="114"/>
      <c r="W69" s="306"/>
      <c r="X69" s="114"/>
      <c r="Y69" s="114"/>
      <c r="Z69" s="306"/>
      <c r="AA69" s="114"/>
      <c r="AB69" s="114"/>
      <c r="AC69" s="114"/>
      <c r="AD69" s="114"/>
      <c r="AF69" s="114"/>
      <c r="AG69" s="114"/>
      <c r="AH69" s="114"/>
      <c r="AI69" s="114"/>
      <c r="AJ69" s="114"/>
      <c r="AK69" s="114"/>
      <c r="AL69" s="114"/>
      <c r="AM69" s="114"/>
      <c r="AN69" s="114"/>
    </row>
    <row r="70" spans="1:40" s="291" customFormat="1" ht="11.25">
      <c r="A70" s="60"/>
      <c r="B70" s="356"/>
      <c r="C70" s="356"/>
      <c r="D70" s="60"/>
      <c r="E70" s="356"/>
      <c r="F70" s="356"/>
      <c r="G70" s="60"/>
      <c r="H70" s="356"/>
      <c r="I70" s="356"/>
      <c r="J70" s="123"/>
      <c r="K70" s="307"/>
      <c r="L70" s="305"/>
      <c r="M70" s="306"/>
      <c r="N70" s="306"/>
      <c r="O70" s="114"/>
      <c r="S70" s="306"/>
      <c r="T70" s="306"/>
      <c r="U70" s="306"/>
      <c r="V70" s="114"/>
      <c r="W70" s="306"/>
      <c r="X70" s="114"/>
      <c r="Y70" s="114"/>
      <c r="Z70" s="306"/>
      <c r="AA70" s="114"/>
      <c r="AB70" s="114"/>
      <c r="AC70" s="114"/>
      <c r="AD70" s="114"/>
      <c r="AF70" s="114"/>
      <c r="AG70" s="114"/>
      <c r="AH70" s="114"/>
      <c r="AI70" s="114"/>
      <c r="AJ70" s="114"/>
      <c r="AK70" s="114"/>
      <c r="AL70" s="114"/>
      <c r="AM70" s="114"/>
      <c r="AN70" s="114"/>
    </row>
    <row r="71" spans="1:40" s="291" customFormat="1" ht="11.25">
      <c r="A71" s="60"/>
      <c r="B71" s="356"/>
      <c r="C71" s="356"/>
      <c r="D71" s="60"/>
      <c r="E71" s="356"/>
      <c r="F71" s="356"/>
      <c r="G71" s="60"/>
      <c r="H71" s="356"/>
      <c r="I71" s="356"/>
      <c r="J71" s="123"/>
      <c r="K71" s="307"/>
      <c r="L71" s="305"/>
      <c r="M71" s="306"/>
      <c r="N71" s="306"/>
      <c r="O71" s="114"/>
      <c r="S71" s="306"/>
      <c r="T71" s="306"/>
      <c r="U71" s="306"/>
      <c r="V71" s="114"/>
      <c r="W71" s="306"/>
      <c r="X71" s="114"/>
      <c r="Y71" s="114"/>
      <c r="Z71" s="306"/>
      <c r="AA71" s="114"/>
      <c r="AB71" s="114"/>
      <c r="AC71" s="114"/>
      <c r="AD71" s="114"/>
      <c r="AF71" s="114"/>
      <c r="AG71" s="114"/>
      <c r="AH71" s="114"/>
      <c r="AI71" s="114"/>
      <c r="AJ71" s="114"/>
      <c r="AK71" s="114"/>
      <c r="AL71" s="114"/>
      <c r="AM71" s="114"/>
      <c r="AN71" s="114"/>
    </row>
    <row r="72" spans="1:40" s="291" customFormat="1" ht="11.25">
      <c r="A72" s="60"/>
      <c r="B72" s="356"/>
      <c r="C72" s="356"/>
      <c r="D72" s="60"/>
      <c r="E72" s="356"/>
      <c r="F72" s="356"/>
      <c r="G72" s="60"/>
      <c r="H72" s="356"/>
      <c r="I72" s="356"/>
      <c r="J72" s="123"/>
      <c r="K72" s="307"/>
      <c r="L72" s="305"/>
      <c r="M72" s="306"/>
      <c r="N72" s="306"/>
      <c r="O72" s="114"/>
      <c r="S72" s="306"/>
      <c r="T72" s="306"/>
      <c r="U72" s="306"/>
      <c r="V72" s="114"/>
      <c r="W72" s="306"/>
      <c r="X72" s="114"/>
      <c r="Y72" s="114"/>
      <c r="Z72" s="306"/>
      <c r="AA72" s="114"/>
      <c r="AB72" s="114"/>
      <c r="AC72" s="114"/>
      <c r="AD72" s="114"/>
      <c r="AF72" s="114"/>
      <c r="AG72" s="114"/>
      <c r="AH72" s="114"/>
      <c r="AI72" s="114"/>
      <c r="AJ72" s="114"/>
      <c r="AK72" s="114"/>
      <c r="AL72" s="114"/>
      <c r="AM72" s="114"/>
      <c r="AN72" s="114"/>
    </row>
    <row r="73" spans="1:40" s="291" customFormat="1" ht="11.25">
      <c r="A73" s="60"/>
      <c r="B73" s="356"/>
      <c r="C73" s="356"/>
      <c r="D73" s="60"/>
      <c r="E73" s="356"/>
      <c r="F73" s="356"/>
      <c r="G73" s="60"/>
      <c r="H73" s="356"/>
      <c r="I73" s="356"/>
      <c r="J73" s="123"/>
      <c r="K73" s="307"/>
      <c r="L73" s="305"/>
      <c r="M73" s="306"/>
      <c r="N73" s="306"/>
      <c r="O73" s="114"/>
      <c r="S73" s="306"/>
      <c r="T73" s="306"/>
      <c r="U73" s="306"/>
      <c r="V73" s="114"/>
      <c r="W73" s="306"/>
      <c r="X73" s="114"/>
      <c r="Y73" s="114"/>
      <c r="Z73" s="306"/>
      <c r="AA73" s="114"/>
      <c r="AB73" s="114"/>
      <c r="AC73" s="114"/>
      <c r="AD73" s="114"/>
      <c r="AF73" s="114"/>
      <c r="AG73" s="114"/>
      <c r="AH73" s="114"/>
      <c r="AI73" s="114"/>
      <c r="AJ73" s="114"/>
      <c r="AK73" s="114"/>
      <c r="AL73" s="114"/>
      <c r="AM73" s="114"/>
      <c r="AN73" s="114"/>
    </row>
    <row r="74" spans="1:40" s="291" customFormat="1" ht="11.25">
      <c r="A74" s="60"/>
      <c r="B74" s="356"/>
      <c r="C74" s="356"/>
      <c r="D74" s="60"/>
      <c r="E74" s="356"/>
      <c r="F74" s="356"/>
      <c r="G74" s="60"/>
      <c r="H74" s="356"/>
      <c r="I74" s="356"/>
      <c r="J74" s="123"/>
      <c r="K74" s="307"/>
      <c r="L74" s="305"/>
      <c r="M74" s="306"/>
      <c r="N74" s="306"/>
      <c r="O74" s="114"/>
      <c r="S74" s="306"/>
      <c r="T74" s="306"/>
      <c r="U74" s="306"/>
      <c r="V74" s="114"/>
      <c r="W74" s="306"/>
      <c r="X74" s="114"/>
      <c r="Y74" s="114"/>
      <c r="Z74" s="306"/>
      <c r="AA74" s="114"/>
      <c r="AB74" s="114"/>
      <c r="AC74" s="114"/>
      <c r="AD74" s="114"/>
      <c r="AF74" s="114"/>
      <c r="AG74" s="114"/>
      <c r="AH74" s="114"/>
      <c r="AI74" s="114"/>
      <c r="AJ74" s="114"/>
      <c r="AK74" s="114"/>
      <c r="AL74" s="114"/>
      <c r="AM74" s="114"/>
      <c r="AN74" s="114"/>
    </row>
    <row r="75" spans="1:40" s="291" customFormat="1" ht="11.25">
      <c r="A75" s="60"/>
      <c r="B75" s="356"/>
      <c r="C75" s="356"/>
      <c r="D75" s="60"/>
      <c r="E75" s="356"/>
      <c r="F75" s="356"/>
      <c r="G75" s="60"/>
      <c r="H75" s="356"/>
      <c r="I75" s="356"/>
      <c r="J75" s="123"/>
      <c r="K75" s="307"/>
      <c r="L75" s="305"/>
      <c r="M75" s="306"/>
      <c r="N75" s="306"/>
      <c r="O75" s="114"/>
      <c r="S75" s="306"/>
      <c r="T75" s="306"/>
      <c r="U75" s="306"/>
      <c r="V75" s="114"/>
      <c r="W75" s="306"/>
      <c r="X75" s="114"/>
      <c r="Y75" s="114"/>
      <c r="Z75" s="306"/>
      <c r="AA75" s="114"/>
      <c r="AB75" s="114"/>
      <c r="AC75" s="114"/>
      <c r="AD75" s="114"/>
      <c r="AF75" s="114"/>
      <c r="AG75" s="114"/>
      <c r="AH75" s="114"/>
      <c r="AI75" s="114"/>
      <c r="AJ75" s="114"/>
      <c r="AK75" s="114"/>
      <c r="AL75" s="114"/>
      <c r="AM75" s="114"/>
      <c r="AN75" s="114"/>
    </row>
    <row r="76" spans="1:40" s="291" customFormat="1" ht="11.25">
      <c r="A76" s="60"/>
      <c r="B76" s="356"/>
      <c r="C76" s="356"/>
      <c r="D76" s="60"/>
      <c r="E76" s="356"/>
      <c r="F76" s="356"/>
      <c r="G76" s="60"/>
      <c r="H76" s="356"/>
      <c r="I76" s="356"/>
      <c r="J76" s="308"/>
      <c r="K76" s="307"/>
      <c r="L76" s="305"/>
      <c r="M76" s="306"/>
      <c r="N76" s="306"/>
      <c r="O76" s="114"/>
      <c r="S76" s="306"/>
      <c r="T76" s="306"/>
      <c r="U76" s="306"/>
      <c r="V76" s="114"/>
      <c r="W76" s="306"/>
      <c r="X76" s="114"/>
      <c r="Y76" s="114"/>
      <c r="Z76" s="306"/>
      <c r="AA76" s="114"/>
      <c r="AB76" s="114"/>
      <c r="AC76" s="114"/>
      <c r="AD76" s="114"/>
      <c r="AF76" s="114"/>
      <c r="AG76" s="114"/>
      <c r="AH76" s="114"/>
      <c r="AI76" s="114"/>
      <c r="AJ76" s="114"/>
      <c r="AK76" s="114"/>
      <c r="AL76" s="114"/>
      <c r="AM76" s="114"/>
      <c r="AN76" s="114"/>
    </row>
    <row r="77" spans="1:40" s="291" customFormat="1" ht="11.25">
      <c r="D77" s="302"/>
      <c r="E77" s="290"/>
      <c r="F77" s="309"/>
      <c r="G77" s="290"/>
      <c r="H77" s="290"/>
      <c r="I77" s="302"/>
      <c r="J77" s="302"/>
      <c r="K77" s="294"/>
      <c r="L77" s="305"/>
      <c r="M77" s="306"/>
      <c r="N77" s="306"/>
      <c r="O77" s="114"/>
      <c r="S77" s="306"/>
      <c r="T77" s="306"/>
      <c r="U77" s="306"/>
      <c r="V77" s="114"/>
      <c r="W77" s="306"/>
      <c r="X77" s="114"/>
      <c r="Y77" s="114"/>
      <c r="Z77" s="306"/>
      <c r="AA77" s="114"/>
      <c r="AB77" s="114"/>
      <c r="AC77" s="114"/>
      <c r="AD77" s="114"/>
      <c r="AF77" s="114"/>
      <c r="AG77" s="114"/>
      <c r="AH77" s="114"/>
      <c r="AI77" s="114"/>
      <c r="AJ77" s="114"/>
      <c r="AK77" s="114"/>
      <c r="AL77" s="114"/>
      <c r="AM77" s="114"/>
      <c r="AN77" s="114"/>
    </row>
    <row r="78" spans="1:40" s="291" customFormat="1" ht="11.25">
      <c r="D78" s="290"/>
      <c r="E78" s="290"/>
      <c r="F78" s="290"/>
      <c r="G78" s="290"/>
      <c r="H78" s="290"/>
      <c r="I78" s="290"/>
      <c r="J78" s="288"/>
      <c r="K78" s="294"/>
      <c r="L78" s="305"/>
      <c r="M78" s="306"/>
      <c r="N78" s="306"/>
      <c r="O78" s="114"/>
      <c r="S78" s="306"/>
      <c r="T78" s="306"/>
      <c r="U78" s="306"/>
      <c r="V78" s="114"/>
      <c r="W78" s="306"/>
      <c r="X78" s="114"/>
      <c r="Y78" s="114"/>
      <c r="Z78" s="306"/>
      <c r="AA78" s="114"/>
      <c r="AB78" s="114"/>
      <c r="AC78" s="114"/>
      <c r="AD78" s="114"/>
      <c r="AF78" s="114"/>
      <c r="AG78" s="114"/>
      <c r="AH78" s="114"/>
      <c r="AI78" s="114"/>
      <c r="AJ78" s="114"/>
      <c r="AK78" s="114"/>
      <c r="AL78" s="114"/>
      <c r="AM78" s="114"/>
      <c r="AN78" s="114"/>
    </row>
    <row r="79" spans="1:40" s="291" customFormat="1" ht="11.25">
      <c r="C79" s="114"/>
      <c r="D79" s="306"/>
      <c r="E79" s="114"/>
      <c r="F79" s="306"/>
      <c r="G79" s="306"/>
      <c r="H79" s="114"/>
      <c r="I79" s="306"/>
      <c r="J79" s="306"/>
      <c r="K79" s="306"/>
      <c r="L79" s="305"/>
      <c r="M79" s="306"/>
      <c r="N79" s="306"/>
      <c r="O79" s="114"/>
      <c r="S79" s="306"/>
      <c r="T79" s="306"/>
      <c r="U79" s="306"/>
      <c r="V79" s="114"/>
      <c r="W79" s="306"/>
      <c r="X79" s="114"/>
      <c r="Y79" s="114"/>
      <c r="Z79" s="306"/>
      <c r="AA79" s="114"/>
      <c r="AB79" s="114"/>
      <c r="AC79" s="114"/>
      <c r="AD79" s="114"/>
      <c r="AF79" s="114"/>
      <c r="AG79" s="114"/>
      <c r="AH79" s="114"/>
      <c r="AI79" s="114"/>
      <c r="AJ79" s="114"/>
      <c r="AK79" s="114"/>
      <c r="AL79" s="114"/>
      <c r="AM79" s="114"/>
      <c r="AN79" s="114"/>
    </row>
    <row r="80" spans="1:40" s="291" customFormat="1" ht="11.25">
      <c r="C80" s="114"/>
      <c r="D80" s="306"/>
      <c r="E80" s="114"/>
      <c r="F80" s="306"/>
      <c r="G80" s="306"/>
      <c r="H80" s="114"/>
      <c r="I80" s="306"/>
      <c r="J80" s="306"/>
      <c r="K80" s="306"/>
      <c r="L80" s="305"/>
      <c r="X80" s="114"/>
      <c r="Y80" s="114"/>
      <c r="Z80" s="306"/>
      <c r="AA80" s="114"/>
      <c r="AB80" s="114"/>
      <c r="AC80" s="114"/>
      <c r="AD80" s="114"/>
      <c r="AF80" s="114"/>
      <c r="AG80" s="114"/>
      <c r="AH80" s="114"/>
      <c r="AI80" s="114"/>
      <c r="AJ80" s="114"/>
      <c r="AK80" s="114"/>
      <c r="AL80" s="114"/>
      <c r="AM80" s="114"/>
      <c r="AN80" s="114"/>
    </row>
    <row r="81" spans="3:40" s="291" customFormat="1" ht="21" customHeight="1">
      <c r="C81" s="114"/>
      <c r="D81" s="306"/>
      <c r="E81" s="114"/>
      <c r="F81" s="306"/>
      <c r="G81" s="306"/>
      <c r="H81" s="114"/>
      <c r="I81" s="306"/>
      <c r="J81" s="306"/>
      <c r="K81" s="306"/>
      <c r="L81" s="305"/>
      <c r="X81" s="114"/>
      <c r="Y81" s="114"/>
      <c r="Z81" s="306"/>
      <c r="AA81" s="114"/>
      <c r="AB81" s="114"/>
      <c r="AC81" s="114"/>
      <c r="AD81" s="114"/>
      <c r="AF81" s="114"/>
      <c r="AG81" s="114"/>
      <c r="AH81" s="114"/>
      <c r="AI81" s="114"/>
      <c r="AJ81" s="114"/>
      <c r="AK81" s="114"/>
      <c r="AL81" s="114"/>
      <c r="AM81" s="114"/>
      <c r="AN81" s="114"/>
    </row>
    <row r="82" spans="3:40" s="291" customFormat="1" ht="21.75" customHeight="1">
      <c r="L82" s="305"/>
      <c r="X82" s="96"/>
      <c r="Y82" s="114"/>
      <c r="Z82" s="306"/>
      <c r="AA82" s="114"/>
      <c r="AB82" s="114"/>
      <c r="AC82" s="114"/>
      <c r="AD82" s="114"/>
      <c r="AF82" s="114"/>
      <c r="AG82" s="114"/>
      <c r="AH82" s="114"/>
      <c r="AI82" s="114"/>
      <c r="AJ82" s="114"/>
      <c r="AK82" s="114"/>
      <c r="AL82" s="114"/>
      <c r="AM82" s="114"/>
      <c r="AN82" s="114"/>
    </row>
    <row r="83" spans="3:40" s="291" customFormat="1" ht="21.75" customHeight="1">
      <c r="L83" s="305"/>
      <c r="X83" s="96"/>
      <c r="Y83" s="114"/>
      <c r="Z83" s="306"/>
      <c r="AA83" s="114"/>
      <c r="AB83" s="114"/>
      <c r="AC83" s="114"/>
      <c r="AD83" s="114"/>
      <c r="AF83" s="114"/>
      <c r="AG83" s="114"/>
      <c r="AH83" s="114"/>
      <c r="AI83" s="114"/>
      <c r="AJ83" s="114"/>
      <c r="AK83" s="114"/>
      <c r="AL83" s="114"/>
      <c r="AM83" s="114"/>
      <c r="AN83" s="114"/>
    </row>
    <row r="84" spans="3:40" s="291" customFormat="1" ht="18" customHeight="1">
      <c r="L84" s="305"/>
      <c r="X84" s="96"/>
      <c r="Y84" s="114"/>
      <c r="Z84" s="306"/>
      <c r="AA84" s="114"/>
      <c r="AB84" s="114"/>
      <c r="AC84" s="114"/>
      <c r="AD84" s="114"/>
      <c r="AF84" s="114"/>
      <c r="AG84" s="114"/>
      <c r="AH84" s="114"/>
      <c r="AI84" s="114"/>
      <c r="AJ84" s="114"/>
      <c r="AK84" s="114"/>
      <c r="AL84" s="114"/>
      <c r="AM84" s="114"/>
      <c r="AN84" s="114"/>
    </row>
    <row r="85" spans="3:40" s="291" customFormat="1" ht="11.25" customHeight="1">
      <c r="L85" s="305"/>
      <c r="X85" s="96"/>
      <c r="Y85" s="114"/>
      <c r="Z85" s="306"/>
      <c r="AA85" s="114"/>
      <c r="AB85" s="114"/>
      <c r="AC85" s="114"/>
      <c r="AD85" s="114"/>
      <c r="AF85" s="114"/>
      <c r="AG85" s="114"/>
      <c r="AH85" s="114"/>
      <c r="AI85" s="114"/>
      <c r="AJ85" s="114"/>
      <c r="AK85" s="114"/>
      <c r="AL85" s="114"/>
      <c r="AM85" s="114"/>
      <c r="AN85" s="114"/>
    </row>
    <row r="86" spans="3:40" s="291" customFormat="1" ht="11.25">
      <c r="L86" s="305"/>
      <c r="X86" s="96"/>
      <c r="Y86" s="114"/>
      <c r="Z86" s="306"/>
      <c r="AA86" s="114"/>
      <c r="AB86" s="114"/>
      <c r="AC86" s="114"/>
      <c r="AD86" s="114"/>
      <c r="AF86" s="114"/>
      <c r="AG86" s="114"/>
      <c r="AH86" s="114"/>
      <c r="AI86" s="114"/>
      <c r="AJ86" s="114"/>
      <c r="AK86" s="114"/>
      <c r="AL86" s="114"/>
      <c r="AM86" s="114"/>
      <c r="AN86" s="114"/>
    </row>
    <row r="87" spans="3:40" s="291" customFormat="1" ht="11.25">
      <c r="L87" s="305"/>
      <c r="X87" s="96"/>
      <c r="Y87" s="114"/>
      <c r="Z87" s="306"/>
      <c r="AA87" s="114"/>
      <c r="AB87" s="114"/>
      <c r="AC87" s="114"/>
      <c r="AD87" s="114"/>
      <c r="AF87" s="114"/>
      <c r="AG87" s="114"/>
      <c r="AH87" s="114"/>
      <c r="AI87" s="114"/>
      <c r="AJ87" s="114"/>
      <c r="AK87" s="114"/>
      <c r="AL87" s="114"/>
      <c r="AM87" s="114"/>
      <c r="AN87" s="114"/>
    </row>
    <row r="88" spans="3:40" s="291" customFormat="1" ht="11.25">
      <c r="L88" s="305"/>
      <c r="X88" s="96"/>
      <c r="Y88" s="114"/>
      <c r="Z88" s="306"/>
      <c r="AA88" s="114"/>
      <c r="AB88" s="114"/>
      <c r="AC88" s="114"/>
      <c r="AD88" s="114"/>
      <c r="AF88" s="114"/>
      <c r="AG88" s="114"/>
      <c r="AH88" s="114"/>
      <c r="AI88" s="114"/>
      <c r="AJ88" s="114"/>
      <c r="AK88" s="114"/>
      <c r="AL88" s="114"/>
      <c r="AM88" s="114"/>
      <c r="AN88" s="114"/>
    </row>
    <row r="89" spans="3:40" s="291" customFormat="1" ht="11.25">
      <c r="L89" s="305"/>
      <c r="X89" s="96"/>
      <c r="Y89" s="114"/>
      <c r="Z89" s="306"/>
      <c r="AA89" s="114"/>
      <c r="AB89" s="114"/>
      <c r="AC89" s="114"/>
      <c r="AD89" s="114"/>
      <c r="AF89" s="114"/>
      <c r="AG89" s="114"/>
      <c r="AH89" s="114"/>
      <c r="AI89" s="114"/>
      <c r="AJ89" s="114"/>
      <c r="AK89" s="114"/>
      <c r="AL89" s="114"/>
      <c r="AM89" s="114"/>
      <c r="AN89" s="114"/>
    </row>
    <row r="90" spans="3:40" s="291" customFormat="1" ht="11.25">
      <c r="L90" s="305"/>
      <c r="X90" s="96"/>
      <c r="Y90" s="114"/>
      <c r="Z90" s="306"/>
      <c r="AA90" s="114"/>
      <c r="AB90" s="114"/>
      <c r="AC90" s="114"/>
      <c r="AD90" s="114"/>
      <c r="AF90" s="114"/>
      <c r="AG90" s="114"/>
      <c r="AH90" s="114"/>
      <c r="AI90" s="114"/>
      <c r="AJ90" s="114"/>
      <c r="AK90" s="114"/>
      <c r="AL90" s="114"/>
      <c r="AM90" s="114"/>
      <c r="AN90" s="114"/>
    </row>
    <row r="91" spans="3:40" s="291" customFormat="1" ht="11.25">
      <c r="L91" s="305"/>
      <c r="X91" s="96"/>
      <c r="Y91" s="114"/>
      <c r="Z91" s="306"/>
      <c r="AA91" s="114"/>
      <c r="AB91" s="114"/>
      <c r="AC91" s="114"/>
      <c r="AD91" s="114"/>
      <c r="AF91" s="114"/>
      <c r="AG91" s="114"/>
      <c r="AH91" s="114"/>
      <c r="AI91" s="114"/>
      <c r="AJ91" s="114"/>
      <c r="AK91" s="114"/>
      <c r="AL91" s="114"/>
      <c r="AM91" s="114"/>
      <c r="AN91" s="114"/>
    </row>
    <row r="92" spans="3:40" s="291" customFormat="1" ht="11.25">
      <c r="L92" s="305"/>
      <c r="X92" s="96"/>
      <c r="Y92" s="114"/>
      <c r="Z92" s="306"/>
      <c r="AA92" s="114"/>
      <c r="AB92" s="114"/>
      <c r="AC92" s="114"/>
      <c r="AD92" s="114"/>
      <c r="AF92" s="114"/>
      <c r="AG92" s="114"/>
      <c r="AH92" s="114"/>
      <c r="AI92" s="114"/>
      <c r="AJ92" s="114"/>
      <c r="AK92" s="114"/>
      <c r="AL92" s="114"/>
      <c r="AM92" s="114"/>
      <c r="AN92" s="114"/>
    </row>
    <row r="93" spans="3:40" s="291" customFormat="1" ht="11.25">
      <c r="L93" s="305"/>
      <c r="X93" s="96"/>
      <c r="Y93" s="114"/>
      <c r="Z93" s="306"/>
      <c r="AA93" s="114"/>
      <c r="AB93" s="114"/>
      <c r="AC93" s="114"/>
      <c r="AD93" s="114"/>
      <c r="AF93" s="114"/>
      <c r="AG93" s="114"/>
      <c r="AH93" s="114"/>
      <c r="AI93" s="114"/>
      <c r="AJ93" s="114"/>
      <c r="AK93" s="114"/>
      <c r="AL93" s="114"/>
      <c r="AM93" s="114"/>
      <c r="AN93" s="114"/>
    </row>
    <row r="94" spans="3:40" s="291" customFormat="1" ht="11.25">
      <c r="L94" s="305"/>
      <c r="X94" s="96"/>
      <c r="Y94" s="114"/>
      <c r="Z94" s="306"/>
      <c r="AA94" s="114"/>
      <c r="AB94" s="114"/>
      <c r="AC94" s="114"/>
      <c r="AD94" s="114"/>
      <c r="AF94" s="114"/>
      <c r="AG94" s="114"/>
      <c r="AH94" s="114"/>
      <c r="AI94" s="114"/>
      <c r="AJ94" s="114"/>
      <c r="AK94" s="114"/>
      <c r="AL94" s="114"/>
      <c r="AM94" s="114"/>
      <c r="AN94" s="114"/>
    </row>
    <row r="95" spans="3:40" s="291" customFormat="1" ht="11.25">
      <c r="L95" s="305"/>
      <c r="X95" s="96"/>
      <c r="Y95" s="114"/>
      <c r="Z95" s="306"/>
      <c r="AA95" s="114"/>
      <c r="AB95" s="114"/>
      <c r="AC95" s="114"/>
      <c r="AD95" s="114"/>
      <c r="AF95" s="114"/>
      <c r="AG95" s="114"/>
      <c r="AH95" s="114"/>
      <c r="AI95" s="114"/>
      <c r="AJ95" s="114"/>
      <c r="AK95" s="114"/>
      <c r="AL95" s="114"/>
      <c r="AM95" s="114"/>
      <c r="AN95" s="114"/>
    </row>
    <row r="96" spans="3:40" s="291" customFormat="1" ht="11.25">
      <c r="L96" s="305"/>
      <c r="X96" s="96"/>
      <c r="Y96" s="114"/>
      <c r="Z96" s="306"/>
      <c r="AA96" s="114"/>
      <c r="AB96" s="114"/>
      <c r="AC96" s="114"/>
      <c r="AD96" s="114"/>
      <c r="AF96" s="114"/>
      <c r="AG96" s="114"/>
      <c r="AH96" s="114"/>
      <c r="AI96" s="114"/>
      <c r="AJ96" s="114"/>
      <c r="AK96" s="114"/>
      <c r="AL96" s="114"/>
      <c r="AM96" s="114"/>
      <c r="AN96" s="114"/>
    </row>
    <row r="97" spans="12:40" s="291" customFormat="1" ht="11.25">
      <c r="L97" s="305"/>
      <c r="X97" s="96"/>
      <c r="Y97" s="114"/>
      <c r="Z97" s="306"/>
      <c r="AA97" s="114"/>
      <c r="AB97" s="114"/>
      <c r="AC97" s="114"/>
      <c r="AD97" s="114"/>
      <c r="AF97" s="114"/>
      <c r="AG97" s="114"/>
      <c r="AH97" s="114"/>
      <c r="AI97" s="114"/>
      <c r="AJ97" s="114"/>
      <c r="AK97" s="114"/>
      <c r="AL97" s="114"/>
      <c r="AM97" s="114"/>
      <c r="AN97" s="114"/>
    </row>
    <row r="98" spans="12:40" s="291" customFormat="1" ht="11.25">
      <c r="L98" s="305"/>
      <c r="X98" s="96"/>
      <c r="Y98" s="114"/>
      <c r="Z98" s="306"/>
      <c r="AA98" s="114"/>
      <c r="AB98" s="114"/>
      <c r="AC98" s="114"/>
      <c r="AD98" s="114"/>
      <c r="AF98" s="114"/>
      <c r="AG98" s="114"/>
      <c r="AH98" s="114"/>
      <c r="AI98" s="114"/>
      <c r="AJ98" s="114"/>
      <c r="AK98" s="114"/>
      <c r="AL98" s="114"/>
      <c r="AM98" s="114"/>
      <c r="AN98" s="114"/>
    </row>
    <row r="99" spans="12:40" s="291" customFormat="1" ht="11.25">
      <c r="L99" s="305"/>
      <c r="X99" s="96"/>
      <c r="Y99" s="114"/>
      <c r="Z99" s="306"/>
      <c r="AA99" s="114"/>
      <c r="AB99" s="114"/>
      <c r="AC99" s="114"/>
      <c r="AD99" s="114"/>
      <c r="AF99" s="114"/>
      <c r="AG99" s="114"/>
      <c r="AH99" s="114"/>
      <c r="AI99" s="114"/>
      <c r="AJ99" s="114"/>
      <c r="AK99" s="114"/>
      <c r="AL99" s="114"/>
      <c r="AM99" s="114"/>
      <c r="AN99" s="114"/>
    </row>
    <row r="100" spans="12:40" s="291" customFormat="1" ht="11.25">
      <c r="L100" s="305"/>
      <c r="X100" s="96"/>
      <c r="Y100" s="114"/>
      <c r="Z100" s="306"/>
      <c r="AA100" s="114"/>
      <c r="AB100" s="114"/>
      <c r="AC100" s="114"/>
      <c r="AD100" s="114"/>
      <c r="AF100" s="114"/>
      <c r="AG100" s="114"/>
      <c r="AH100" s="114"/>
      <c r="AI100" s="114"/>
      <c r="AJ100" s="114"/>
      <c r="AK100" s="114"/>
      <c r="AL100" s="114"/>
      <c r="AM100" s="114"/>
      <c r="AN100" s="114"/>
    </row>
    <row r="101" spans="12:40">
      <c r="X101" s="96"/>
    </row>
    <row r="102" spans="12:40">
      <c r="X102" s="96"/>
    </row>
    <row r="103" spans="12:40">
      <c r="X103" s="96"/>
    </row>
    <row r="104" spans="12:40">
      <c r="X104" s="96"/>
    </row>
    <row r="105" spans="12:40">
      <c r="M105" s="286"/>
      <c r="N105" s="286"/>
      <c r="O105" s="96"/>
      <c r="P105" s="327"/>
      <c r="Q105" s="327"/>
      <c r="R105" s="327"/>
      <c r="S105" s="286"/>
      <c r="T105" s="286"/>
      <c r="U105" s="286"/>
      <c r="V105" s="96"/>
      <c r="W105" s="286"/>
      <c r="X105" s="96"/>
    </row>
    <row r="106" spans="12:40">
      <c r="M106" s="286"/>
      <c r="N106" s="286"/>
      <c r="O106" s="96"/>
      <c r="P106" s="327"/>
      <c r="Q106" s="327"/>
      <c r="R106" s="327"/>
      <c r="S106" s="286"/>
      <c r="T106" s="286"/>
      <c r="U106" s="286"/>
      <c r="V106" s="96"/>
      <c r="W106" s="286"/>
      <c r="X106" s="96"/>
    </row>
  </sheetData>
  <mergeCells count="134">
    <mergeCell ref="A44:B44"/>
    <mergeCell ref="A45:B45"/>
    <mergeCell ref="A55:I55"/>
    <mergeCell ref="A43:B43"/>
    <mergeCell ref="A49:B49"/>
    <mergeCell ref="A48:B48"/>
    <mergeCell ref="A47:B47"/>
    <mergeCell ref="A46:B46"/>
    <mergeCell ref="A54:K54"/>
    <mergeCell ref="A42:B42"/>
    <mergeCell ref="A41:B41"/>
    <mergeCell ref="J65:K65"/>
    <mergeCell ref="J61:K61"/>
    <mergeCell ref="J62:K62"/>
    <mergeCell ref="J63:K63"/>
    <mergeCell ref="J64:K64"/>
    <mergeCell ref="E59:E60"/>
    <mergeCell ref="H59:H60"/>
    <mergeCell ref="I59:I60"/>
    <mergeCell ref="F59:F60"/>
    <mergeCell ref="G59:G60"/>
    <mergeCell ref="J57:K60"/>
    <mergeCell ref="D58:F58"/>
    <mergeCell ref="G58:I58"/>
    <mergeCell ref="D57:F57"/>
    <mergeCell ref="G57:I57"/>
    <mergeCell ref="D59:D60"/>
    <mergeCell ref="A59:A60"/>
    <mergeCell ref="B59:B60"/>
    <mergeCell ref="C59:C60"/>
    <mergeCell ref="A58:C58"/>
    <mergeCell ref="A57:C57"/>
    <mergeCell ref="A50:B50"/>
    <mergeCell ref="A39:B39"/>
    <mergeCell ref="A17:B17"/>
    <mergeCell ref="E7:E8"/>
    <mergeCell ref="A21:B21"/>
    <mergeCell ref="A16:B16"/>
    <mergeCell ref="A13:B13"/>
    <mergeCell ref="A10:B10"/>
    <mergeCell ref="A11:B11"/>
    <mergeCell ref="A15:B15"/>
    <mergeCell ref="A36:B36"/>
    <mergeCell ref="A37:B37"/>
    <mergeCell ref="E33:E34"/>
    <mergeCell ref="A23:B23"/>
    <mergeCell ref="A24:B24"/>
    <mergeCell ref="C33:C34"/>
    <mergeCell ref="D33:D34"/>
    <mergeCell ref="A31:B34"/>
    <mergeCell ref="A35:B35"/>
    <mergeCell ref="C31:E32"/>
    <mergeCell ref="A12:B12"/>
    <mergeCell ref="A38:B38"/>
    <mergeCell ref="L2:V2"/>
    <mergeCell ref="A5:B8"/>
    <mergeCell ref="A18:B18"/>
    <mergeCell ref="A20:B20"/>
    <mergeCell ref="A22:B22"/>
    <mergeCell ref="A19:B19"/>
    <mergeCell ref="D7:D8"/>
    <mergeCell ref="I7:I8"/>
    <mergeCell ref="J7:J8"/>
    <mergeCell ref="C7:C8"/>
    <mergeCell ref="A9:B9"/>
    <mergeCell ref="A14:B14"/>
    <mergeCell ref="A2:K2"/>
    <mergeCell ref="L3:V3"/>
    <mergeCell ref="U10:V10"/>
    <mergeCell ref="U9:V9"/>
    <mergeCell ref="F7:F8"/>
    <mergeCell ref="C5:E6"/>
    <mergeCell ref="F5:H6"/>
    <mergeCell ref="I5:K6"/>
    <mergeCell ref="L5:N6"/>
    <mergeCell ref="O5:Q6"/>
    <mergeCell ref="R5:T6"/>
    <mergeCell ref="U5:V8"/>
    <mergeCell ref="L51:N51"/>
    <mergeCell ref="S33:S34"/>
    <mergeCell ref="U31:V34"/>
    <mergeCell ref="T33:T34"/>
    <mergeCell ref="U36:V36"/>
    <mergeCell ref="U37:V37"/>
    <mergeCell ref="P33:P34"/>
    <mergeCell ref="Q33:Q34"/>
    <mergeCell ref="R33:R34"/>
    <mergeCell ref="L33:L34"/>
    <mergeCell ref="O33:O34"/>
    <mergeCell ref="U39:V39"/>
    <mergeCell ref="M33:M34"/>
    <mergeCell ref="N33:N34"/>
    <mergeCell ref="U35:V35"/>
    <mergeCell ref="U38:V38"/>
    <mergeCell ref="M7:M8"/>
    <mergeCell ref="N7:N8"/>
    <mergeCell ref="L7:L8"/>
    <mergeCell ref="G7:G8"/>
    <mergeCell ref="H7:H8"/>
    <mergeCell ref="L29:V29"/>
    <mergeCell ref="L25:N25"/>
    <mergeCell ref="K7:K8"/>
    <mergeCell ref="O7:O8"/>
    <mergeCell ref="P7:P8"/>
    <mergeCell ref="Q7:Q8"/>
    <mergeCell ref="R7:R8"/>
    <mergeCell ref="S7:S8"/>
    <mergeCell ref="T7:T8"/>
    <mergeCell ref="U11:V11"/>
    <mergeCell ref="U13:V13"/>
    <mergeCell ref="U12:V12"/>
    <mergeCell ref="U15:V15"/>
    <mergeCell ref="U16:V16"/>
    <mergeCell ref="U17:V17"/>
    <mergeCell ref="U18:V18"/>
    <mergeCell ref="U19:V19"/>
    <mergeCell ref="U20:V20"/>
    <mergeCell ref="U21:V21"/>
    <mergeCell ref="U22:V22"/>
    <mergeCell ref="U23:V23"/>
    <mergeCell ref="G33:G34"/>
    <mergeCell ref="K33:K34"/>
    <mergeCell ref="J33:J34"/>
    <mergeCell ref="A28:K28"/>
    <mergeCell ref="L28:V28"/>
    <mergeCell ref="F31:H32"/>
    <mergeCell ref="I31:K32"/>
    <mergeCell ref="L31:N32"/>
    <mergeCell ref="O31:Q32"/>
    <mergeCell ref="R31:T32"/>
    <mergeCell ref="I33:I34"/>
    <mergeCell ref="F33:F34"/>
    <mergeCell ref="H33:H34"/>
    <mergeCell ref="U24:V24"/>
  </mergeCells>
  <phoneticPr fontId="26" type="noConversion"/>
  <pageMargins left="0.78740157480314965" right="0.78740157480314965" top="1.7716535433070868" bottom="0.78740157480314965" header="0" footer="0"/>
  <pageSetup paperSize="9" scale="82" orientation="portrait" r:id="rId1"/>
  <headerFooter alignWithMargins="0"/>
  <rowBreaks count="1" manualBreakCount="1">
    <brk id="26" max="21" man="1"/>
  </rowBreaks>
  <colBreaks count="1" manualBreakCount="1">
    <brk id="11" max="54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31"/>
  <sheetViews>
    <sheetView showGridLines="0" view="pageBreakPreview" zoomScaleSheetLayoutView="100" workbookViewId="0"/>
  </sheetViews>
  <sheetFormatPr defaultColWidth="10" defaultRowHeight="11.25"/>
  <cols>
    <col min="1" max="1" width="10.875" style="117" customWidth="1"/>
    <col min="2" max="2" width="17.375" style="117" bestFit="1" customWidth="1"/>
    <col min="3" max="3" width="28.125" style="117" bestFit="1" customWidth="1"/>
    <col min="4" max="4" width="14.75" style="117" bestFit="1" customWidth="1"/>
    <col min="5" max="5" width="28.125" style="117" bestFit="1" customWidth="1"/>
    <col min="6" max="7" width="6.75" style="116" customWidth="1"/>
    <col min="8" max="16384" width="10" style="116"/>
  </cols>
  <sheetData>
    <row r="1" spans="1:21" s="351" customFormat="1" ht="18" customHeight="1">
      <c r="A1" s="234"/>
      <c r="B1" s="353"/>
      <c r="C1" s="353"/>
      <c r="D1" s="293"/>
      <c r="E1" s="223"/>
      <c r="F1" s="354"/>
      <c r="G1" s="354"/>
      <c r="H1" s="293"/>
      <c r="I1" s="354"/>
      <c r="J1" s="354"/>
      <c r="K1" s="354"/>
      <c r="L1" s="354"/>
      <c r="M1" s="354"/>
      <c r="N1" s="353"/>
      <c r="R1" s="354"/>
      <c r="S1" s="354"/>
      <c r="T1" s="354"/>
      <c r="U1" s="293"/>
    </row>
    <row r="2" spans="1:21" s="284" customFormat="1" ht="18" customHeight="1">
      <c r="A2" s="748" t="s">
        <v>459</v>
      </c>
      <c r="B2" s="748"/>
      <c r="C2" s="748"/>
      <c r="D2" s="748"/>
      <c r="E2" s="748"/>
      <c r="F2" s="115"/>
      <c r="G2" s="279"/>
      <c r="L2" s="326"/>
      <c r="M2" s="326"/>
      <c r="N2" s="326"/>
      <c r="O2" s="326"/>
      <c r="P2" s="326"/>
      <c r="Q2" s="326"/>
      <c r="R2" s="326"/>
      <c r="S2" s="326"/>
      <c r="T2" s="326"/>
      <c r="U2" s="326"/>
    </row>
    <row r="3" spans="1:21" s="326" customFormat="1" ht="18" customHeight="1">
      <c r="A3" s="748" t="s">
        <v>503</v>
      </c>
      <c r="B3" s="748"/>
      <c r="C3" s="748"/>
      <c r="D3" s="748"/>
      <c r="E3" s="748"/>
    </row>
    <row r="4" spans="1:21" s="282" customFormat="1" ht="18" customHeight="1" thickBot="1">
      <c r="A4" s="282" t="s">
        <v>462</v>
      </c>
      <c r="D4" s="294"/>
      <c r="E4" s="294" t="s">
        <v>463</v>
      </c>
      <c r="U4" s="294"/>
    </row>
    <row r="5" spans="1:21" ht="27.75" customHeight="1">
      <c r="A5" s="925" t="s">
        <v>678</v>
      </c>
      <c r="B5" s="927" t="s">
        <v>485</v>
      </c>
      <c r="C5" s="927" t="s">
        <v>460</v>
      </c>
      <c r="D5" s="927" t="s">
        <v>486</v>
      </c>
      <c r="E5" s="929" t="s">
        <v>461</v>
      </c>
    </row>
    <row r="6" spans="1:21" ht="34.5" customHeight="1">
      <c r="A6" s="926"/>
      <c r="B6" s="928"/>
      <c r="C6" s="928"/>
      <c r="D6" s="928"/>
      <c r="E6" s="930"/>
    </row>
    <row r="7" spans="1:21" s="285" customFormat="1" ht="37.5" customHeight="1">
      <c r="A7" s="225">
        <v>2018</v>
      </c>
      <c r="B7" s="60">
        <v>81</v>
      </c>
      <c r="C7" s="60">
        <v>6</v>
      </c>
      <c r="D7" s="60">
        <v>85</v>
      </c>
      <c r="E7" s="60" t="s">
        <v>406</v>
      </c>
      <c r="G7" s="62"/>
      <c r="H7" s="62"/>
      <c r="I7" s="62"/>
      <c r="J7" s="62"/>
      <c r="K7" s="62"/>
      <c r="L7" s="62"/>
      <c r="M7" s="62"/>
      <c r="N7" s="331"/>
    </row>
    <row r="8" spans="1:21" s="285" customFormat="1" ht="37.5" customHeight="1">
      <c r="A8" s="225">
        <v>2019</v>
      </c>
      <c r="B8" s="60">
        <v>85</v>
      </c>
      <c r="C8" s="60">
        <v>13</v>
      </c>
      <c r="D8" s="60">
        <v>77</v>
      </c>
      <c r="E8" s="60" t="s">
        <v>406</v>
      </c>
      <c r="G8" s="62"/>
      <c r="H8" s="62"/>
      <c r="I8" s="62"/>
      <c r="J8" s="62"/>
      <c r="K8" s="62"/>
      <c r="L8" s="62"/>
      <c r="M8" s="62"/>
      <c r="N8" s="331"/>
    </row>
    <row r="9" spans="1:21" s="411" customFormat="1" ht="37.5" customHeight="1">
      <c r="A9" s="225">
        <v>2020</v>
      </c>
      <c r="B9" s="206">
        <v>63</v>
      </c>
      <c r="C9" s="466">
        <v>12</v>
      </c>
      <c r="D9" s="466">
        <v>56</v>
      </c>
      <c r="E9" s="60" t="s">
        <v>540</v>
      </c>
      <c r="G9" s="60"/>
      <c r="H9" s="60"/>
      <c r="I9" s="60"/>
      <c r="J9" s="60"/>
      <c r="K9" s="60"/>
      <c r="L9" s="60"/>
      <c r="M9" s="60"/>
      <c r="N9" s="414"/>
    </row>
    <row r="10" spans="1:21" s="598" customFormat="1" ht="37.5" customHeight="1">
      <c r="A10" s="601">
        <v>2021</v>
      </c>
      <c r="B10" s="206">
        <v>67</v>
      </c>
      <c r="C10" s="466">
        <v>6</v>
      </c>
      <c r="D10" s="466">
        <v>60</v>
      </c>
      <c r="E10" s="60" t="s">
        <v>406</v>
      </c>
      <c r="G10" s="60"/>
      <c r="H10" s="60"/>
      <c r="I10" s="60"/>
      <c r="J10" s="60"/>
      <c r="K10" s="60"/>
      <c r="L10" s="60"/>
      <c r="M10" s="60"/>
      <c r="N10" s="599"/>
    </row>
    <row r="11" spans="1:21" s="285" customFormat="1" ht="37.5" customHeight="1" thickBot="1">
      <c r="A11" s="406">
        <v>2022</v>
      </c>
      <c r="B11" s="668">
        <v>62</v>
      </c>
      <c r="C11" s="669">
        <v>10</v>
      </c>
      <c r="D11" s="670">
        <v>52</v>
      </c>
      <c r="E11" s="60" t="s">
        <v>406</v>
      </c>
      <c r="G11" s="62"/>
      <c r="H11" s="62"/>
      <c r="I11" s="62"/>
      <c r="J11" s="62"/>
      <c r="K11" s="62"/>
      <c r="L11" s="62"/>
      <c r="M11" s="62"/>
      <c r="N11" s="415"/>
    </row>
    <row r="12" spans="1:21" ht="12" customHeight="1">
      <c r="A12" s="472" t="s">
        <v>492</v>
      </c>
      <c r="B12" s="112"/>
      <c r="D12" s="231"/>
      <c r="E12" s="311" t="s">
        <v>439</v>
      </c>
    </row>
    <row r="13" spans="1:21" ht="12" customHeight="1">
      <c r="A13" s="350" t="s">
        <v>472</v>
      </c>
    </row>
    <row r="14" spans="1:21" ht="12" customHeight="1">
      <c r="A14" s="350" t="s">
        <v>523</v>
      </c>
    </row>
    <row r="17" ht="16.5" customHeight="1"/>
    <row r="18" ht="16.5" customHeight="1"/>
    <row r="19" ht="16.5" customHeight="1"/>
    <row r="20" ht="16.5" customHeight="1"/>
    <row r="21" ht="16.5" customHeight="1"/>
    <row r="22" ht="16.5" customHeight="1"/>
    <row r="23" ht="16.5" customHeight="1"/>
    <row r="24" ht="16.5" customHeight="1"/>
    <row r="25" ht="16.5" customHeight="1"/>
    <row r="26" ht="16.5" customHeight="1"/>
    <row r="27" ht="16.5" customHeight="1"/>
    <row r="28" ht="16.5" customHeight="1"/>
    <row r="29" ht="16.5" customHeight="1"/>
    <row r="30" ht="16.5" customHeight="1"/>
    <row r="31" ht="16.5" customHeight="1"/>
  </sheetData>
  <mergeCells count="7">
    <mergeCell ref="A5:A6"/>
    <mergeCell ref="A2:E2"/>
    <mergeCell ref="A3:E3"/>
    <mergeCell ref="B5:B6"/>
    <mergeCell ref="C5:C6"/>
    <mergeCell ref="D5:D6"/>
    <mergeCell ref="E5:E6"/>
  </mergeCells>
  <phoneticPr fontId="23" type="noConversion"/>
  <pageMargins left="0.78740157480314965" right="0.78740157480314965" top="1.7716535433070868" bottom="0.78740157480314965" header="0" footer="0"/>
  <pageSetup paperSize="9" scale="74" orientation="portrait" r:id="rId1"/>
  <headerFooter alignWithMargins="0"/>
  <rowBreaks count="1" manualBreakCount="1">
    <brk id="15" max="12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XFD219"/>
  <sheetViews>
    <sheetView showGridLines="0" view="pageBreakPreview" zoomScale="106" zoomScaleSheetLayoutView="106" workbookViewId="0"/>
  </sheetViews>
  <sheetFormatPr defaultColWidth="9" defaultRowHeight="14.25"/>
  <cols>
    <col min="1" max="1" width="6.75" style="351" customWidth="1"/>
    <col min="2" max="16" width="7.625" style="352" customWidth="1"/>
    <col min="17" max="17" width="7.625" style="351" customWidth="1"/>
    <col min="18" max="23" width="7.625" style="352" customWidth="1"/>
    <col min="24" max="32" width="7.625" style="351" customWidth="1"/>
    <col min="33" max="16384" width="9" style="351"/>
  </cols>
  <sheetData>
    <row r="1" spans="1:16384" s="349" customFormat="1" ht="18" customHeight="1">
      <c r="A1" s="234"/>
      <c r="B1" s="348"/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348"/>
      <c r="N1" s="348"/>
      <c r="O1" s="348"/>
      <c r="P1" s="348"/>
      <c r="Q1" s="234"/>
      <c r="R1" s="348"/>
      <c r="S1" s="348"/>
      <c r="T1" s="348"/>
      <c r="U1" s="348"/>
      <c r="V1" s="348"/>
      <c r="W1" s="106"/>
      <c r="X1" s="348"/>
      <c r="Y1" s="348"/>
      <c r="Z1" s="348"/>
      <c r="AA1" s="348"/>
      <c r="AB1" s="348"/>
      <c r="AC1" s="348"/>
      <c r="AD1" s="348"/>
      <c r="AE1" s="348"/>
      <c r="AF1" s="348"/>
    </row>
    <row r="2" spans="1:16384" s="284" customFormat="1" ht="18" customHeight="1">
      <c r="A2" s="748" t="s">
        <v>647</v>
      </c>
      <c r="B2" s="748"/>
      <c r="C2" s="748"/>
      <c r="D2" s="748"/>
      <c r="E2" s="748"/>
      <c r="F2" s="748"/>
      <c r="G2" s="748"/>
      <c r="H2" s="748"/>
      <c r="I2" s="748"/>
      <c r="J2" s="748"/>
      <c r="K2" s="748"/>
      <c r="L2" s="748"/>
      <c r="M2" s="748"/>
      <c r="N2" s="748"/>
      <c r="O2" s="748"/>
      <c r="P2" s="748"/>
      <c r="Q2" s="931" t="s">
        <v>648</v>
      </c>
      <c r="R2" s="931"/>
      <c r="S2" s="931"/>
      <c r="T2" s="931"/>
      <c r="U2" s="931"/>
      <c r="V2" s="931"/>
      <c r="W2" s="931"/>
      <c r="X2" s="931"/>
      <c r="Y2" s="931"/>
      <c r="Z2" s="931"/>
      <c r="AA2" s="931"/>
      <c r="AB2" s="931"/>
      <c r="AC2" s="931"/>
      <c r="AD2" s="931"/>
      <c r="AE2" s="931"/>
      <c r="AF2" s="931"/>
    </row>
    <row r="3" spans="1:16384" s="284" customFormat="1" ht="18" customHeight="1">
      <c r="A3" s="931" t="s">
        <v>646</v>
      </c>
      <c r="B3" s="931"/>
      <c r="C3" s="931"/>
      <c r="D3" s="931"/>
      <c r="E3" s="931"/>
      <c r="F3" s="931"/>
      <c r="G3" s="931"/>
      <c r="H3" s="931"/>
      <c r="I3" s="931"/>
      <c r="J3" s="931"/>
      <c r="K3" s="931"/>
      <c r="L3" s="931"/>
      <c r="M3" s="931"/>
      <c r="N3" s="931"/>
      <c r="O3" s="931"/>
      <c r="P3" s="931"/>
      <c r="Q3" s="931" t="s">
        <v>649</v>
      </c>
      <c r="R3" s="931"/>
      <c r="S3" s="931"/>
      <c r="T3" s="931"/>
      <c r="U3" s="931"/>
      <c r="V3" s="931"/>
      <c r="W3" s="931"/>
      <c r="X3" s="931"/>
      <c r="Y3" s="931"/>
      <c r="Z3" s="931"/>
      <c r="AA3" s="931"/>
      <c r="AB3" s="931"/>
      <c r="AC3" s="931"/>
      <c r="AD3" s="931"/>
      <c r="AE3" s="931"/>
      <c r="AF3" s="931"/>
      <c r="AG3" s="931"/>
      <c r="AH3" s="931"/>
      <c r="AI3" s="931"/>
      <c r="AJ3" s="931"/>
      <c r="AK3" s="931"/>
      <c r="AL3" s="931"/>
      <c r="AM3" s="931"/>
      <c r="AN3" s="931"/>
      <c r="AO3" s="931"/>
      <c r="AP3" s="931"/>
      <c r="AQ3" s="931"/>
      <c r="AR3" s="931"/>
      <c r="AS3" s="931"/>
      <c r="AT3" s="931"/>
      <c r="AU3" s="931"/>
      <c r="AV3" s="931"/>
      <c r="AW3" s="931"/>
      <c r="AX3" s="931"/>
      <c r="AY3" s="931"/>
      <c r="AZ3" s="931"/>
      <c r="BA3" s="931"/>
      <c r="BB3" s="931"/>
      <c r="BC3" s="931"/>
      <c r="BD3" s="931"/>
      <c r="BE3" s="931"/>
      <c r="BF3" s="931"/>
      <c r="BG3" s="931"/>
      <c r="BH3" s="931"/>
      <c r="BI3" s="931"/>
      <c r="BJ3" s="931"/>
      <c r="BK3" s="931"/>
      <c r="BL3" s="931"/>
      <c r="BM3" s="931"/>
      <c r="BN3" s="931"/>
      <c r="BO3" s="931"/>
      <c r="BP3" s="931"/>
      <c r="BQ3" s="931"/>
      <c r="BR3" s="931"/>
      <c r="BS3" s="931"/>
      <c r="BT3" s="931"/>
      <c r="BU3" s="931"/>
      <c r="BV3" s="931"/>
      <c r="BW3" s="931"/>
      <c r="BX3" s="931"/>
      <c r="BY3" s="931"/>
      <c r="BZ3" s="931"/>
      <c r="CA3" s="931"/>
      <c r="CB3" s="931"/>
      <c r="CC3" s="931"/>
      <c r="CD3" s="931"/>
      <c r="CE3" s="931"/>
      <c r="CF3" s="931"/>
      <c r="CG3" s="931"/>
      <c r="CH3" s="931"/>
      <c r="CI3" s="931"/>
      <c r="CJ3" s="931"/>
      <c r="CK3" s="931"/>
      <c r="CL3" s="931"/>
      <c r="CM3" s="931"/>
      <c r="CN3" s="931"/>
      <c r="CO3" s="931"/>
      <c r="CP3" s="931"/>
      <c r="CQ3" s="931"/>
      <c r="CR3" s="931"/>
      <c r="CS3" s="931"/>
      <c r="CT3" s="931"/>
      <c r="CU3" s="931"/>
      <c r="CV3" s="931"/>
      <c r="CW3" s="931"/>
      <c r="CX3" s="931"/>
      <c r="CY3" s="931"/>
      <c r="CZ3" s="931"/>
      <c r="DA3" s="931"/>
      <c r="DB3" s="931"/>
      <c r="DC3" s="931"/>
      <c r="DD3" s="931"/>
      <c r="DE3" s="931"/>
      <c r="DF3" s="931"/>
      <c r="DG3" s="931"/>
      <c r="DH3" s="931"/>
      <c r="DI3" s="931"/>
      <c r="DJ3" s="931"/>
      <c r="DK3" s="931"/>
      <c r="DL3" s="931"/>
      <c r="DM3" s="931"/>
      <c r="DN3" s="931"/>
      <c r="DO3" s="931"/>
      <c r="DP3" s="931"/>
      <c r="DQ3" s="931"/>
      <c r="DR3" s="931"/>
      <c r="DS3" s="931"/>
      <c r="DT3" s="931"/>
      <c r="DU3" s="931"/>
      <c r="DV3" s="931"/>
      <c r="DW3" s="931"/>
      <c r="DX3" s="931"/>
      <c r="DY3" s="931"/>
      <c r="DZ3" s="931"/>
      <c r="EA3" s="931"/>
      <c r="EB3" s="931"/>
      <c r="EC3" s="931"/>
      <c r="ED3" s="931"/>
      <c r="EE3" s="931"/>
      <c r="EF3" s="931"/>
      <c r="EG3" s="931"/>
      <c r="EH3" s="931"/>
      <c r="EI3" s="931"/>
      <c r="EJ3" s="931"/>
      <c r="EK3" s="931"/>
      <c r="EL3" s="931"/>
      <c r="EM3" s="931"/>
      <c r="EN3" s="931"/>
      <c r="EO3" s="931"/>
      <c r="EP3" s="931"/>
      <c r="EQ3" s="931"/>
      <c r="ER3" s="931"/>
      <c r="ES3" s="931"/>
      <c r="ET3" s="931"/>
      <c r="EU3" s="931"/>
      <c r="EV3" s="931"/>
      <c r="EW3" s="931"/>
      <c r="EX3" s="931"/>
      <c r="EY3" s="931"/>
      <c r="EZ3" s="931"/>
      <c r="FA3" s="931"/>
      <c r="FB3" s="931"/>
      <c r="FC3" s="931"/>
      <c r="FD3" s="931"/>
      <c r="FE3" s="931"/>
      <c r="FF3" s="931"/>
      <c r="FG3" s="931"/>
      <c r="FH3" s="931"/>
      <c r="FI3" s="931"/>
      <c r="FJ3" s="931"/>
      <c r="FK3" s="931"/>
      <c r="FL3" s="931"/>
      <c r="FM3" s="931"/>
      <c r="FN3" s="931"/>
      <c r="FO3" s="931"/>
      <c r="FP3" s="931"/>
      <c r="FQ3" s="931"/>
      <c r="FR3" s="931"/>
      <c r="FS3" s="931"/>
      <c r="FT3" s="931"/>
      <c r="FU3" s="931"/>
      <c r="FV3" s="931"/>
      <c r="FW3" s="931"/>
      <c r="FX3" s="931"/>
      <c r="FY3" s="931"/>
      <c r="FZ3" s="931"/>
      <c r="GA3" s="931"/>
      <c r="GB3" s="931"/>
      <c r="GC3" s="931"/>
      <c r="GD3" s="931"/>
      <c r="GE3" s="931"/>
      <c r="GF3" s="931"/>
      <c r="GG3" s="931"/>
      <c r="GH3" s="931"/>
      <c r="GI3" s="931"/>
      <c r="GJ3" s="931"/>
      <c r="GK3" s="931"/>
      <c r="GL3" s="931"/>
      <c r="GM3" s="931"/>
      <c r="GN3" s="931"/>
      <c r="GO3" s="931"/>
      <c r="GP3" s="931"/>
      <c r="GQ3" s="931"/>
      <c r="GR3" s="931"/>
      <c r="GS3" s="931"/>
      <c r="GT3" s="931"/>
      <c r="GU3" s="931"/>
      <c r="GV3" s="931"/>
      <c r="GW3" s="931"/>
      <c r="GX3" s="931"/>
      <c r="GY3" s="931"/>
      <c r="GZ3" s="931"/>
      <c r="HA3" s="931"/>
      <c r="HB3" s="931"/>
      <c r="HC3" s="931"/>
      <c r="HD3" s="931"/>
      <c r="HE3" s="931"/>
      <c r="HF3" s="931"/>
      <c r="HG3" s="931"/>
      <c r="HH3" s="931"/>
      <c r="HI3" s="931"/>
      <c r="HJ3" s="931"/>
      <c r="HK3" s="931"/>
      <c r="HL3" s="931"/>
      <c r="HM3" s="931"/>
      <c r="HN3" s="931"/>
      <c r="HO3" s="931"/>
      <c r="HP3" s="931"/>
      <c r="HQ3" s="931"/>
      <c r="HR3" s="931"/>
      <c r="HS3" s="931"/>
      <c r="HT3" s="931"/>
      <c r="HU3" s="931"/>
      <c r="HV3" s="931"/>
      <c r="HW3" s="931"/>
      <c r="HX3" s="931"/>
      <c r="HY3" s="931"/>
      <c r="HZ3" s="931"/>
      <c r="IA3" s="931"/>
      <c r="IB3" s="931"/>
      <c r="IC3" s="931"/>
      <c r="ID3" s="931"/>
      <c r="IE3" s="931"/>
      <c r="IF3" s="931"/>
      <c r="IG3" s="931"/>
      <c r="IH3" s="931"/>
      <c r="II3" s="931"/>
      <c r="IJ3" s="931"/>
      <c r="IK3" s="931"/>
      <c r="IL3" s="931"/>
      <c r="IM3" s="931"/>
      <c r="IN3" s="931"/>
      <c r="IO3" s="931"/>
      <c r="IP3" s="931"/>
      <c r="IQ3" s="931"/>
      <c r="IR3" s="931"/>
      <c r="IS3" s="931"/>
      <c r="IT3" s="931"/>
      <c r="IU3" s="931"/>
      <c r="IV3" s="931"/>
      <c r="IW3" s="931"/>
      <c r="IX3" s="931"/>
      <c r="IY3" s="931"/>
      <c r="IZ3" s="931"/>
      <c r="JA3" s="931"/>
      <c r="JB3" s="931"/>
      <c r="JC3" s="931"/>
      <c r="JD3" s="931"/>
      <c r="JE3" s="931"/>
      <c r="JF3" s="931"/>
      <c r="JG3" s="931"/>
      <c r="JH3" s="931"/>
      <c r="JI3" s="931"/>
      <c r="JJ3" s="931"/>
      <c r="JK3" s="931"/>
      <c r="JL3" s="931"/>
      <c r="JM3" s="931"/>
      <c r="JN3" s="931"/>
      <c r="JO3" s="931"/>
      <c r="JP3" s="931"/>
      <c r="JQ3" s="931"/>
      <c r="JR3" s="931"/>
      <c r="JS3" s="931"/>
      <c r="JT3" s="931"/>
      <c r="JU3" s="931"/>
      <c r="JV3" s="931"/>
      <c r="JW3" s="931"/>
      <c r="JX3" s="931"/>
      <c r="JY3" s="931"/>
      <c r="JZ3" s="931"/>
      <c r="KA3" s="931"/>
      <c r="KB3" s="931"/>
      <c r="KC3" s="931"/>
      <c r="KD3" s="931"/>
      <c r="KE3" s="931"/>
      <c r="KF3" s="931"/>
      <c r="KG3" s="931"/>
      <c r="KH3" s="931"/>
      <c r="KI3" s="931"/>
      <c r="KJ3" s="931"/>
      <c r="KK3" s="931"/>
      <c r="KL3" s="931"/>
      <c r="KM3" s="931"/>
      <c r="KN3" s="931"/>
      <c r="KO3" s="931"/>
      <c r="KP3" s="931"/>
      <c r="KQ3" s="931"/>
      <c r="KR3" s="931"/>
      <c r="KS3" s="931"/>
      <c r="KT3" s="931"/>
      <c r="KU3" s="931"/>
      <c r="KV3" s="931"/>
      <c r="KW3" s="931"/>
      <c r="KX3" s="931"/>
      <c r="KY3" s="931"/>
      <c r="KZ3" s="931"/>
      <c r="LA3" s="931"/>
      <c r="LB3" s="931"/>
      <c r="LC3" s="931"/>
      <c r="LD3" s="931"/>
      <c r="LE3" s="931"/>
      <c r="LF3" s="931"/>
      <c r="LG3" s="931"/>
      <c r="LH3" s="931"/>
      <c r="LI3" s="931"/>
      <c r="LJ3" s="931"/>
      <c r="LK3" s="931"/>
      <c r="LL3" s="931"/>
      <c r="LM3" s="931"/>
      <c r="LN3" s="931"/>
      <c r="LO3" s="931"/>
      <c r="LP3" s="931"/>
      <c r="LQ3" s="931"/>
      <c r="LR3" s="931"/>
      <c r="LS3" s="931"/>
      <c r="LT3" s="931"/>
      <c r="LU3" s="931"/>
      <c r="LV3" s="931"/>
      <c r="LW3" s="931"/>
      <c r="LX3" s="931"/>
      <c r="LY3" s="931"/>
      <c r="LZ3" s="931"/>
      <c r="MA3" s="931"/>
      <c r="MB3" s="931"/>
      <c r="MC3" s="931"/>
      <c r="MD3" s="931"/>
      <c r="ME3" s="931"/>
      <c r="MF3" s="931"/>
      <c r="MG3" s="931"/>
      <c r="MH3" s="931"/>
      <c r="MI3" s="931"/>
      <c r="MJ3" s="931"/>
      <c r="MK3" s="931"/>
      <c r="ML3" s="931"/>
      <c r="MM3" s="931"/>
      <c r="MN3" s="931"/>
      <c r="MO3" s="931"/>
      <c r="MP3" s="931"/>
      <c r="MQ3" s="931"/>
      <c r="MR3" s="931"/>
      <c r="MS3" s="931"/>
      <c r="MT3" s="931"/>
      <c r="MU3" s="931"/>
      <c r="MV3" s="931"/>
      <c r="MW3" s="931"/>
      <c r="MX3" s="931"/>
      <c r="MY3" s="931"/>
      <c r="MZ3" s="931"/>
      <c r="NA3" s="931"/>
      <c r="NB3" s="931"/>
      <c r="NC3" s="931"/>
      <c r="ND3" s="931"/>
      <c r="NE3" s="931"/>
      <c r="NF3" s="931"/>
      <c r="NG3" s="931"/>
      <c r="NH3" s="931"/>
      <c r="NI3" s="931"/>
      <c r="NJ3" s="931"/>
      <c r="NK3" s="931"/>
      <c r="NL3" s="931"/>
      <c r="NM3" s="931"/>
      <c r="NN3" s="931"/>
      <c r="NO3" s="931"/>
      <c r="NP3" s="931"/>
      <c r="NQ3" s="931"/>
      <c r="NR3" s="931"/>
      <c r="NS3" s="931"/>
      <c r="NT3" s="931"/>
      <c r="NU3" s="931"/>
      <c r="NV3" s="931"/>
      <c r="NW3" s="931"/>
      <c r="NX3" s="931"/>
      <c r="NY3" s="931"/>
      <c r="NZ3" s="931"/>
      <c r="OA3" s="931"/>
      <c r="OB3" s="931"/>
      <c r="OC3" s="931"/>
      <c r="OD3" s="931"/>
      <c r="OE3" s="931"/>
      <c r="OF3" s="931"/>
      <c r="OG3" s="931"/>
      <c r="OH3" s="931"/>
      <c r="OI3" s="931"/>
      <c r="OJ3" s="931"/>
      <c r="OK3" s="931"/>
      <c r="OL3" s="931"/>
      <c r="OM3" s="931"/>
      <c r="ON3" s="931"/>
      <c r="OO3" s="931"/>
      <c r="OP3" s="931"/>
      <c r="OQ3" s="931"/>
      <c r="OR3" s="931"/>
      <c r="OS3" s="931"/>
      <c r="OT3" s="931"/>
      <c r="OU3" s="931"/>
      <c r="OV3" s="931"/>
      <c r="OW3" s="931"/>
      <c r="OX3" s="931"/>
      <c r="OY3" s="931"/>
      <c r="OZ3" s="931"/>
      <c r="PA3" s="931"/>
      <c r="PB3" s="931"/>
      <c r="PC3" s="931"/>
      <c r="PD3" s="931"/>
      <c r="PE3" s="931"/>
      <c r="PF3" s="931"/>
      <c r="PG3" s="931"/>
      <c r="PH3" s="931"/>
      <c r="PI3" s="931"/>
      <c r="PJ3" s="931"/>
      <c r="PK3" s="931"/>
      <c r="PL3" s="931"/>
      <c r="PM3" s="931"/>
      <c r="PN3" s="931"/>
      <c r="PO3" s="931"/>
      <c r="PP3" s="931"/>
      <c r="PQ3" s="931"/>
      <c r="PR3" s="931"/>
      <c r="PS3" s="931"/>
      <c r="PT3" s="931"/>
      <c r="PU3" s="931"/>
      <c r="PV3" s="931"/>
      <c r="PW3" s="931"/>
      <c r="PX3" s="931"/>
      <c r="PY3" s="931"/>
      <c r="PZ3" s="931"/>
      <c r="QA3" s="931"/>
      <c r="QB3" s="931"/>
      <c r="QC3" s="931"/>
      <c r="QD3" s="931"/>
      <c r="QE3" s="931"/>
      <c r="QF3" s="931"/>
      <c r="QG3" s="931"/>
      <c r="QH3" s="931"/>
      <c r="QI3" s="931"/>
      <c r="QJ3" s="931"/>
      <c r="QK3" s="931"/>
      <c r="QL3" s="931"/>
      <c r="QM3" s="931"/>
      <c r="QN3" s="931"/>
      <c r="QO3" s="931"/>
      <c r="QP3" s="931"/>
      <c r="QQ3" s="931"/>
      <c r="QR3" s="931"/>
      <c r="QS3" s="931"/>
      <c r="QT3" s="931"/>
      <c r="QU3" s="931"/>
      <c r="QV3" s="931"/>
      <c r="QW3" s="931"/>
      <c r="QX3" s="931"/>
      <c r="QY3" s="931"/>
      <c r="QZ3" s="931"/>
      <c r="RA3" s="931"/>
      <c r="RB3" s="931"/>
      <c r="RC3" s="931"/>
      <c r="RD3" s="931"/>
      <c r="RE3" s="931"/>
      <c r="RF3" s="931"/>
      <c r="RG3" s="931"/>
      <c r="RH3" s="931"/>
      <c r="RI3" s="931"/>
      <c r="RJ3" s="931"/>
      <c r="RK3" s="931"/>
      <c r="RL3" s="931"/>
      <c r="RM3" s="931"/>
      <c r="RN3" s="931"/>
      <c r="RO3" s="931"/>
      <c r="RP3" s="931"/>
      <c r="RQ3" s="931"/>
      <c r="RR3" s="931"/>
      <c r="RS3" s="931"/>
      <c r="RT3" s="931"/>
      <c r="RU3" s="931"/>
      <c r="RV3" s="931"/>
      <c r="RW3" s="931"/>
      <c r="RX3" s="931"/>
      <c r="RY3" s="931"/>
      <c r="RZ3" s="931"/>
      <c r="SA3" s="931"/>
      <c r="SB3" s="931"/>
      <c r="SC3" s="931"/>
      <c r="SD3" s="931"/>
      <c r="SE3" s="931"/>
      <c r="SF3" s="931"/>
      <c r="SG3" s="931"/>
      <c r="SH3" s="931"/>
      <c r="SI3" s="931"/>
      <c r="SJ3" s="931"/>
      <c r="SK3" s="931"/>
      <c r="SL3" s="931"/>
      <c r="SM3" s="931"/>
      <c r="SN3" s="931"/>
      <c r="SO3" s="931"/>
      <c r="SP3" s="931"/>
      <c r="SQ3" s="931"/>
      <c r="SR3" s="931"/>
      <c r="SS3" s="931"/>
      <c r="ST3" s="931"/>
      <c r="SU3" s="931"/>
      <c r="SV3" s="931"/>
      <c r="SW3" s="931"/>
      <c r="SX3" s="931"/>
      <c r="SY3" s="931"/>
      <c r="SZ3" s="931"/>
      <c r="TA3" s="931"/>
      <c r="TB3" s="931"/>
      <c r="TC3" s="931"/>
      <c r="TD3" s="931"/>
      <c r="TE3" s="931"/>
      <c r="TF3" s="931"/>
      <c r="TG3" s="931"/>
      <c r="TH3" s="931"/>
      <c r="TI3" s="931"/>
      <c r="TJ3" s="931"/>
      <c r="TK3" s="931"/>
      <c r="TL3" s="931"/>
      <c r="TM3" s="931"/>
      <c r="TN3" s="931"/>
      <c r="TO3" s="931"/>
      <c r="TP3" s="931"/>
      <c r="TQ3" s="931"/>
      <c r="TR3" s="931"/>
      <c r="TS3" s="931"/>
      <c r="TT3" s="931"/>
      <c r="TU3" s="931"/>
      <c r="TV3" s="931"/>
      <c r="TW3" s="931"/>
      <c r="TX3" s="931"/>
      <c r="TY3" s="931"/>
      <c r="TZ3" s="931"/>
      <c r="UA3" s="931"/>
      <c r="UB3" s="931"/>
      <c r="UC3" s="931"/>
      <c r="UD3" s="931"/>
      <c r="UE3" s="931"/>
      <c r="UF3" s="931"/>
      <c r="UG3" s="931"/>
      <c r="UH3" s="931"/>
      <c r="UI3" s="931"/>
      <c r="UJ3" s="931"/>
      <c r="UK3" s="931"/>
      <c r="UL3" s="931"/>
      <c r="UM3" s="931"/>
      <c r="UN3" s="931"/>
      <c r="UO3" s="931"/>
      <c r="UP3" s="931"/>
      <c r="UQ3" s="931"/>
      <c r="UR3" s="931"/>
      <c r="US3" s="931"/>
      <c r="UT3" s="931"/>
      <c r="UU3" s="931"/>
      <c r="UV3" s="931"/>
      <c r="UW3" s="931"/>
      <c r="UX3" s="931"/>
      <c r="UY3" s="931"/>
      <c r="UZ3" s="931"/>
      <c r="VA3" s="931"/>
      <c r="VB3" s="931"/>
      <c r="VC3" s="931"/>
      <c r="VD3" s="931"/>
      <c r="VE3" s="931"/>
      <c r="VF3" s="931"/>
      <c r="VG3" s="931"/>
      <c r="VH3" s="931"/>
      <c r="VI3" s="931"/>
      <c r="VJ3" s="931"/>
      <c r="VK3" s="931"/>
      <c r="VL3" s="931"/>
      <c r="VM3" s="931"/>
      <c r="VN3" s="931"/>
      <c r="VO3" s="931"/>
      <c r="VP3" s="931"/>
      <c r="VQ3" s="931"/>
      <c r="VR3" s="931"/>
      <c r="VS3" s="931"/>
      <c r="VT3" s="931"/>
      <c r="VU3" s="931"/>
      <c r="VV3" s="931"/>
      <c r="VW3" s="931"/>
      <c r="VX3" s="931"/>
      <c r="VY3" s="931"/>
      <c r="VZ3" s="931"/>
      <c r="WA3" s="931"/>
      <c r="WB3" s="931"/>
      <c r="WC3" s="931"/>
      <c r="WD3" s="931"/>
      <c r="WE3" s="931"/>
      <c r="WF3" s="931"/>
      <c r="WG3" s="931"/>
      <c r="WH3" s="931"/>
      <c r="WI3" s="931"/>
      <c r="WJ3" s="931"/>
      <c r="WK3" s="931"/>
      <c r="WL3" s="931"/>
      <c r="WM3" s="931"/>
      <c r="WN3" s="931"/>
      <c r="WO3" s="931"/>
      <c r="WP3" s="931"/>
      <c r="WQ3" s="931"/>
      <c r="WR3" s="931"/>
      <c r="WS3" s="931"/>
      <c r="WT3" s="931"/>
      <c r="WU3" s="931"/>
      <c r="WV3" s="931"/>
      <c r="WW3" s="931"/>
      <c r="WX3" s="931"/>
      <c r="WY3" s="931"/>
      <c r="WZ3" s="931"/>
      <c r="XA3" s="931"/>
      <c r="XB3" s="931"/>
      <c r="XC3" s="931"/>
      <c r="XD3" s="931"/>
      <c r="XE3" s="931"/>
      <c r="XF3" s="931"/>
      <c r="XG3" s="931"/>
      <c r="XH3" s="931"/>
      <c r="XI3" s="931"/>
      <c r="XJ3" s="931"/>
      <c r="XK3" s="931"/>
      <c r="XL3" s="931"/>
      <c r="XM3" s="931"/>
      <c r="XN3" s="931"/>
      <c r="XO3" s="931"/>
      <c r="XP3" s="931"/>
      <c r="XQ3" s="931"/>
      <c r="XR3" s="931"/>
      <c r="XS3" s="931"/>
      <c r="XT3" s="931"/>
      <c r="XU3" s="931"/>
      <c r="XV3" s="931"/>
      <c r="XW3" s="931"/>
      <c r="XX3" s="931"/>
      <c r="XY3" s="931"/>
      <c r="XZ3" s="931"/>
      <c r="YA3" s="931"/>
      <c r="YB3" s="931"/>
      <c r="YC3" s="931"/>
      <c r="YD3" s="931"/>
      <c r="YE3" s="931"/>
      <c r="YF3" s="931"/>
      <c r="YG3" s="931"/>
      <c r="YH3" s="931"/>
      <c r="YI3" s="931"/>
      <c r="YJ3" s="931"/>
      <c r="YK3" s="931"/>
      <c r="YL3" s="931"/>
      <c r="YM3" s="931"/>
      <c r="YN3" s="931"/>
      <c r="YO3" s="931"/>
      <c r="YP3" s="931"/>
      <c r="YQ3" s="931"/>
      <c r="YR3" s="931"/>
      <c r="YS3" s="931"/>
      <c r="YT3" s="931"/>
      <c r="YU3" s="931"/>
      <c r="YV3" s="931"/>
      <c r="YW3" s="931"/>
      <c r="YX3" s="931"/>
      <c r="YY3" s="931"/>
      <c r="YZ3" s="931"/>
      <c r="ZA3" s="931"/>
      <c r="ZB3" s="931"/>
      <c r="ZC3" s="931"/>
      <c r="ZD3" s="931"/>
      <c r="ZE3" s="931"/>
      <c r="ZF3" s="931"/>
      <c r="ZG3" s="931"/>
      <c r="ZH3" s="931"/>
      <c r="ZI3" s="931"/>
      <c r="ZJ3" s="931"/>
      <c r="ZK3" s="931"/>
      <c r="ZL3" s="931"/>
      <c r="ZM3" s="931"/>
      <c r="ZN3" s="931"/>
      <c r="ZO3" s="931"/>
      <c r="ZP3" s="931"/>
      <c r="ZQ3" s="931"/>
      <c r="ZR3" s="931"/>
      <c r="ZS3" s="931"/>
      <c r="ZT3" s="931"/>
      <c r="ZU3" s="931"/>
      <c r="ZV3" s="931"/>
      <c r="ZW3" s="931"/>
      <c r="ZX3" s="931"/>
      <c r="ZY3" s="931"/>
      <c r="ZZ3" s="931"/>
      <c r="AAA3" s="931"/>
      <c r="AAB3" s="931"/>
      <c r="AAC3" s="931"/>
      <c r="AAD3" s="931"/>
      <c r="AAE3" s="931"/>
      <c r="AAF3" s="931"/>
      <c r="AAG3" s="931"/>
      <c r="AAH3" s="931"/>
      <c r="AAI3" s="931"/>
      <c r="AAJ3" s="931"/>
      <c r="AAK3" s="931"/>
      <c r="AAL3" s="931"/>
      <c r="AAM3" s="931"/>
      <c r="AAN3" s="931"/>
      <c r="AAO3" s="931"/>
      <c r="AAP3" s="931"/>
      <c r="AAQ3" s="931"/>
      <c r="AAR3" s="931"/>
      <c r="AAS3" s="931"/>
      <c r="AAT3" s="931"/>
      <c r="AAU3" s="931"/>
      <c r="AAV3" s="931"/>
      <c r="AAW3" s="931"/>
      <c r="AAX3" s="931"/>
      <c r="AAY3" s="931"/>
      <c r="AAZ3" s="931"/>
      <c r="ABA3" s="931"/>
      <c r="ABB3" s="931"/>
      <c r="ABC3" s="931"/>
      <c r="ABD3" s="931"/>
      <c r="ABE3" s="931"/>
      <c r="ABF3" s="931"/>
      <c r="ABG3" s="931"/>
      <c r="ABH3" s="931"/>
      <c r="ABI3" s="931"/>
      <c r="ABJ3" s="931"/>
      <c r="ABK3" s="931"/>
      <c r="ABL3" s="931"/>
      <c r="ABM3" s="931"/>
      <c r="ABN3" s="931"/>
      <c r="ABO3" s="931"/>
      <c r="ABP3" s="931"/>
      <c r="ABQ3" s="931"/>
      <c r="ABR3" s="931"/>
      <c r="ABS3" s="931"/>
      <c r="ABT3" s="931"/>
      <c r="ABU3" s="931"/>
      <c r="ABV3" s="931"/>
      <c r="ABW3" s="931"/>
      <c r="ABX3" s="931"/>
      <c r="ABY3" s="931"/>
      <c r="ABZ3" s="931"/>
      <c r="ACA3" s="931"/>
      <c r="ACB3" s="931"/>
      <c r="ACC3" s="931"/>
      <c r="ACD3" s="931"/>
      <c r="ACE3" s="931"/>
      <c r="ACF3" s="931"/>
      <c r="ACG3" s="931"/>
      <c r="ACH3" s="931"/>
      <c r="ACI3" s="931"/>
      <c r="ACJ3" s="931"/>
      <c r="ACK3" s="931"/>
      <c r="ACL3" s="931"/>
      <c r="ACM3" s="931"/>
      <c r="ACN3" s="931"/>
      <c r="ACO3" s="931"/>
      <c r="ACP3" s="931"/>
      <c r="ACQ3" s="931"/>
      <c r="ACR3" s="931"/>
      <c r="ACS3" s="931"/>
      <c r="ACT3" s="931"/>
      <c r="ACU3" s="931"/>
      <c r="ACV3" s="931"/>
      <c r="ACW3" s="931"/>
      <c r="ACX3" s="931"/>
      <c r="ACY3" s="931"/>
      <c r="ACZ3" s="931"/>
      <c r="ADA3" s="931"/>
      <c r="ADB3" s="931"/>
      <c r="ADC3" s="931"/>
      <c r="ADD3" s="931"/>
      <c r="ADE3" s="931"/>
      <c r="ADF3" s="931"/>
      <c r="ADG3" s="931"/>
      <c r="ADH3" s="931"/>
      <c r="ADI3" s="931"/>
      <c r="ADJ3" s="931"/>
      <c r="ADK3" s="931"/>
      <c r="ADL3" s="931"/>
      <c r="ADM3" s="931"/>
      <c r="ADN3" s="931"/>
      <c r="ADO3" s="931"/>
      <c r="ADP3" s="931"/>
      <c r="ADQ3" s="931"/>
      <c r="ADR3" s="931"/>
      <c r="ADS3" s="931"/>
      <c r="ADT3" s="931"/>
      <c r="ADU3" s="931"/>
      <c r="ADV3" s="931"/>
      <c r="ADW3" s="931"/>
      <c r="ADX3" s="931"/>
      <c r="ADY3" s="931"/>
      <c r="ADZ3" s="931"/>
      <c r="AEA3" s="931"/>
      <c r="AEB3" s="931"/>
      <c r="AEC3" s="931"/>
      <c r="AED3" s="931"/>
      <c r="AEE3" s="931"/>
      <c r="AEF3" s="931"/>
      <c r="AEG3" s="931"/>
      <c r="AEH3" s="931"/>
      <c r="AEI3" s="931"/>
      <c r="AEJ3" s="931"/>
      <c r="AEK3" s="931"/>
      <c r="AEL3" s="931"/>
      <c r="AEM3" s="931"/>
      <c r="AEN3" s="931"/>
      <c r="AEO3" s="931"/>
      <c r="AEP3" s="931"/>
      <c r="AEQ3" s="931"/>
      <c r="AER3" s="931"/>
      <c r="AES3" s="931"/>
      <c r="AET3" s="931"/>
      <c r="AEU3" s="931"/>
      <c r="AEV3" s="931"/>
      <c r="AEW3" s="931"/>
      <c r="AEX3" s="931"/>
      <c r="AEY3" s="931"/>
      <c r="AEZ3" s="931"/>
      <c r="AFA3" s="931"/>
      <c r="AFB3" s="931"/>
      <c r="AFC3" s="931"/>
      <c r="AFD3" s="931"/>
      <c r="AFE3" s="931"/>
      <c r="AFF3" s="931"/>
      <c r="AFG3" s="931"/>
      <c r="AFH3" s="931"/>
      <c r="AFI3" s="931"/>
      <c r="AFJ3" s="931"/>
      <c r="AFK3" s="931"/>
      <c r="AFL3" s="931"/>
      <c r="AFM3" s="931"/>
      <c r="AFN3" s="931"/>
      <c r="AFO3" s="931"/>
      <c r="AFP3" s="931"/>
      <c r="AFQ3" s="931"/>
      <c r="AFR3" s="931"/>
      <c r="AFS3" s="931"/>
      <c r="AFT3" s="931"/>
      <c r="AFU3" s="931"/>
      <c r="AFV3" s="931"/>
      <c r="AFW3" s="931"/>
      <c r="AFX3" s="931"/>
      <c r="AFY3" s="931"/>
      <c r="AFZ3" s="931"/>
      <c r="AGA3" s="931"/>
      <c r="AGB3" s="931"/>
      <c r="AGC3" s="931"/>
      <c r="AGD3" s="931"/>
      <c r="AGE3" s="931"/>
      <c r="AGF3" s="931"/>
      <c r="AGG3" s="931"/>
      <c r="AGH3" s="931"/>
      <c r="AGI3" s="931"/>
      <c r="AGJ3" s="931"/>
      <c r="AGK3" s="931"/>
      <c r="AGL3" s="931"/>
      <c r="AGM3" s="931"/>
      <c r="AGN3" s="931"/>
      <c r="AGO3" s="931"/>
      <c r="AGP3" s="931"/>
      <c r="AGQ3" s="931"/>
      <c r="AGR3" s="931"/>
      <c r="AGS3" s="931"/>
      <c r="AGT3" s="931"/>
      <c r="AGU3" s="931"/>
      <c r="AGV3" s="931"/>
      <c r="AGW3" s="931"/>
      <c r="AGX3" s="931"/>
      <c r="AGY3" s="931"/>
      <c r="AGZ3" s="931"/>
      <c r="AHA3" s="931"/>
      <c r="AHB3" s="931"/>
      <c r="AHC3" s="931"/>
      <c r="AHD3" s="931"/>
      <c r="AHE3" s="931"/>
      <c r="AHF3" s="931"/>
      <c r="AHG3" s="931"/>
      <c r="AHH3" s="931"/>
      <c r="AHI3" s="931"/>
      <c r="AHJ3" s="931"/>
      <c r="AHK3" s="931"/>
      <c r="AHL3" s="931"/>
      <c r="AHM3" s="931"/>
      <c r="AHN3" s="931"/>
      <c r="AHO3" s="931"/>
      <c r="AHP3" s="931"/>
      <c r="AHQ3" s="931"/>
      <c r="AHR3" s="931"/>
      <c r="AHS3" s="931"/>
      <c r="AHT3" s="931"/>
      <c r="AHU3" s="931"/>
      <c r="AHV3" s="931"/>
      <c r="AHW3" s="931"/>
      <c r="AHX3" s="931"/>
      <c r="AHY3" s="931"/>
      <c r="AHZ3" s="931"/>
      <c r="AIA3" s="931"/>
      <c r="AIB3" s="931"/>
      <c r="AIC3" s="931"/>
      <c r="AID3" s="931"/>
      <c r="AIE3" s="931"/>
      <c r="AIF3" s="931"/>
      <c r="AIG3" s="931"/>
      <c r="AIH3" s="931"/>
      <c r="AII3" s="931"/>
      <c r="AIJ3" s="931"/>
      <c r="AIK3" s="931"/>
      <c r="AIL3" s="931"/>
      <c r="AIM3" s="931"/>
      <c r="AIN3" s="931"/>
      <c r="AIO3" s="931"/>
      <c r="AIP3" s="931"/>
      <c r="AIQ3" s="931"/>
      <c r="AIR3" s="931"/>
      <c r="AIS3" s="931"/>
      <c r="AIT3" s="931"/>
      <c r="AIU3" s="931"/>
      <c r="AIV3" s="931"/>
      <c r="AIW3" s="931"/>
      <c r="AIX3" s="931"/>
      <c r="AIY3" s="931"/>
      <c r="AIZ3" s="931"/>
      <c r="AJA3" s="931"/>
      <c r="AJB3" s="931"/>
      <c r="AJC3" s="931"/>
      <c r="AJD3" s="931"/>
      <c r="AJE3" s="931"/>
      <c r="AJF3" s="931"/>
      <c r="AJG3" s="931"/>
      <c r="AJH3" s="931"/>
      <c r="AJI3" s="931"/>
      <c r="AJJ3" s="931"/>
      <c r="AJK3" s="931"/>
      <c r="AJL3" s="931"/>
      <c r="AJM3" s="931"/>
      <c r="AJN3" s="931"/>
      <c r="AJO3" s="931"/>
      <c r="AJP3" s="931"/>
      <c r="AJQ3" s="931"/>
      <c r="AJR3" s="931"/>
      <c r="AJS3" s="931"/>
      <c r="AJT3" s="931"/>
      <c r="AJU3" s="931"/>
      <c r="AJV3" s="931"/>
      <c r="AJW3" s="931"/>
      <c r="AJX3" s="931"/>
      <c r="AJY3" s="931"/>
      <c r="AJZ3" s="931"/>
      <c r="AKA3" s="931"/>
      <c r="AKB3" s="931"/>
      <c r="AKC3" s="931"/>
      <c r="AKD3" s="931"/>
      <c r="AKE3" s="931"/>
      <c r="AKF3" s="931"/>
      <c r="AKG3" s="931"/>
      <c r="AKH3" s="931"/>
      <c r="AKI3" s="931"/>
      <c r="AKJ3" s="931"/>
      <c r="AKK3" s="931"/>
      <c r="AKL3" s="931"/>
      <c r="AKM3" s="931"/>
      <c r="AKN3" s="931"/>
      <c r="AKO3" s="931"/>
      <c r="AKP3" s="931"/>
      <c r="AKQ3" s="931"/>
      <c r="AKR3" s="931"/>
      <c r="AKS3" s="931"/>
      <c r="AKT3" s="931"/>
      <c r="AKU3" s="931"/>
      <c r="AKV3" s="931"/>
      <c r="AKW3" s="931"/>
      <c r="AKX3" s="931"/>
      <c r="AKY3" s="931"/>
      <c r="AKZ3" s="931"/>
      <c r="ALA3" s="931"/>
      <c r="ALB3" s="931"/>
      <c r="ALC3" s="931"/>
      <c r="ALD3" s="931"/>
      <c r="ALE3" s="931"/>
      <c r="ALF3" s="931"/>
      <c r="ALG3" s="931"/>
      <c r="ALH3" s="931"/>
      <c r="ALI3" s="931"/>
      <c r="ALJ3" s="931"/>
      <c r="ALK3" s="931"/>
      <c r="ALL3" s="931"/>
      <c r="ALM3" s="931"/>
      <c r="ALN3" s="931"/>
      <c r="ALO3" s="931"/>
      <c r="ALP3" s="931"/>
      <c r="ALQ3" s="931"/>
      <c r="ALR3" s="931"/>
      <c r="ALS3" s="931"/>
      <c r="ALT3" s="931"/>
      <c r="ALU3" s="931"/>
      <c r="ALV3" s="931"/>
      <c r="ALW3" s="931"/>
      <c r="ALX3" s="931"/>
      <c r="ALY3" s="931"/>
      <c r="ALZ3" s="931"/>
      <c r="AMA3" s="931"/>
      <c r="AMB3" s="931"/>
      <c r="AMC3" s="931"/>
      <c r="AMD3" s="931"/>
      <c r="AME3" s="931"/>
      <c r="AMF3" s="931"/>
      <c r="AMG3" s="931"/>
      <c r="AMH3" s="931"/>
      <c r="AMI3" s="931"/>
      <c r="AMJ3" s="931"/>
      <c r="AMK3" s="931"/>
      <c r="AML3" s="931"/>
      <c r="AMM3" s="931"/>
      <c r="AMN3" s="931"/>
      <c r="AMO3" s="931"/>
      <c r="AMP3" s="931"/>
      <c r="AMQ3" s="931"/>
      <c r="AMR3" s="931"/>
      <c r="AMS3" s="931"/>
      <c r="AMT3" s="931"/>
      <c r="AMU3" s="931"/>
      <c r="AMV3" s="931"/>
      <c r="AMW3" s="931"/>
      <c r="AMX3" s="931"/>
      <c r="AMY3" s="931"/>
      <c r="AMZ3" s="931"/>
      <c r="ANA3" s="931"/>
      <c r="ANB3" s="931"/>
      <c r="ANC3" s="931"/>
      <c r="AND3" s="931"/>
      <c r="ANE3" s="931"/>
      <c r="ANF3" s="931"/>
      <c r="ANG3" s="931"/>
      <c r="ANH3" s="931"/>
      <c r="ANI3" s="931"/>
      <c r="ANJ3" s="931"/>
      <c r="ANK3" s="931"/>
      <c r="ANL3" s="931"/>
      <c r="ANM3" s="931"/>
      <c r="ANN3" s="931"/>
      <c r="ANO3" s="931"/>
      <c r="ANP3" s="931"/>
      <c r="ANQ3" s="931"/>
      <c r="ANR3" s="931"/>
      <c r="ANS3" s="931"/>
      <c r="ANT3" s="931"/>
      <c r="ANU3" s="931"/>
      <c r="ANV3" s="931"/>
      <c r="ANW3" s="931"/>
      <c r="ANX3" s="931"/>
      <c r="ANY3" s="931"/>
      <c r="ANZ3" s="931"/>
      <c r="AOA3" s="931"/>
      <c r="AOB3" s="931"/>
      <c r="AOC3" s="931"/>
      <c r="AOD3" s="931"/>
      <c r="AOE3" s="931"/>
      <c r="AOF3" s="931"/>
      <c r="AOG3" s="931"/>
      <c r="AOH3" s="931"/>
      <c r="AOI3" s="931"/>
      <c r="AOJ3" s="931"/>
      <c r="AOK3" s="931"/>
      <c r="AOL3" s="931"/>
      <c r="AOM3" s="931"/>
      <c r="AON3" s="931"/>
      <c r="AOO3" s="931"/>
      <c r="AOP3" s="931"/>
      <c r="AOQ3" s="931"/>
      <c r="AOR3" s="931"/>
      <c r="AOS3" s="931"/>
      <c r="AOT3" s="931"/>
      <c r="AOU3" s="931"/>
      <c r="AOV3" s="931"/>
      <c r="AOW3" s="931"/>
      <c r="AOX3" s="931"/>
      <c r="AOY3" s="931"/>
      <c r="AOZ3" s="931"/>
      <c r="APA3" s="931"/>
      <c r="APB3" s="931"/>
      <c r="APC3" s="931"/>
      <c r="APD3" s="931"/>
      <c r="APE3" s="931"/>
      <c r="APF3" s="931"/>
      <c r="APG3" s="931"/>
      <c r="APH3" s="931"/>
      <c r="API3" s="931"/>
      <c r="APJ3" s="931"/>
      <c r="APK3" s="931"/>
      <c r="APL3" s="931"/>
      <c r="APM3" s="931"/>
      <c r="APN3" s="931"/>
      <c r="APO3" s="931"/>
      <c r="APP3" s="931"/>
      <c r="APQ3" s="931"/>
      <c r="APR3" s="931"/>
      <c r="APS3" s="931"/>
      <c r="APT3" s="931"/>
      <c r="APU3" s="931"/>
      <c r="APV3" s="931"/>
      <c r="APW3" s="931"/>
      <c r="APX3" s="931"/>
      <c r="APY3" s="931"/>
      <c r="APZ3" s="931"/>
      <c r="AQA3" s="931"/>
      <c r="AQB3" s="931"/>
      <c r="AQC3" s="931"/>
      <c r="AQD3" s="931"/>
      <c r="AQE3" s="931"/>
      <c r="AQF3" s="931"/>
      <c r="AQG3" s="931"/>
      <c r="AQH3" s="931"/>
      <c r="AQI3" s="931"/>
      <c r="AQJ3" s="931"/>
      <c r="AQK3" s="931"/>
      <c r="AQL3" s="931"/>
      <c r="AQM3" s="931"/>
      <c r="AQN3" s="931"/>
      <c r="AQO3" s="931"/>
      <c r="AQP3" s="931"/>
      <c r="AQQ3" s="931"/>
      <c r="AQR3" s="931"/>
      <c r="AQS3" s="931"/>
      <c r="AQT3" s="931"/>
      <c r="AQU3" s="931"/>
      <c r="AQV3" s="931"/>
      <c r="AQW3" s="931"/>
      <c r="AQX3" s="931"/>
      <c r="AQY3" s="931"/>
      <c r="AQZ3" s="931"/>
      <c r="ARA3" s="931"/>
      <c r="ARB3" s="931"/>
      <c r="ARC3" s="931"/>
      <c r="ARD3" s="931"/>
      <c r="ARE3" s="931"/>
      <c r="ARF3" s="931"/>
      <c r="ARG3" s="931"/>
      <c r="ARH3" s="931"/>
      <c r="ARI3" s="931"/>
      <c r="ARJ3" s="931"/>
      <c r="ARK3" s="931"/>
      <c r="ARL3" s="931"/>
      <c r="ARM3" s="931"/>
      <c r="ARN3" s="931"/>
      <c r="ARO3" s="931"/>
      <c r="ARP3" s="931"/>
      <c r="ARQ3" s="931"/>
      <c r="ARR3" s="931"/>
      <c r="ARS3" s="931"/>
      <c r="ART3" s="931"/>
      <c r="ARU3" s="931"/>
      <c r="ARV3" s="931"/>
      <c r="ARW3" s="931"/>
      <c r="ARX3" s="931"/>
      <c r="ARY3" s="931"/>
      <c r="ARZ3" s="931"/>
      <c r="ASA3" s="931"/>
      <c r="ASB3" s="931"/>
      <c r="ASC3" s="931"/>
      <c r="ASD3" s="931"/>
      <c r="ASE3" s="931"/>
      <c r="ASF3" s="931"/>
      <c r="ASG3" s="931"/>
      <c r="ASH3" s="931"/>
      <c r="ASI3" s="931"/>
      <c r="ASJ3" s="931"/>
      <c r="ASK3" s="931"/>
      <c r="ASL3" s="931"/>
      <c r="ASM3" s="931"/>
      <c r="ASN3" s="931"/>
      <c r="ASO3" s="931"/>
      <c r="ASP3" s="931"/>
      <c r="ASQ3" s="931"/>
      <c r="ASR3" s="931"/>
      <c r="ASS3" s="931"/>
      <c r="AST3" s="931"/>
      <c r="ASU3" s="931"/>
      <c r="ASV3" s="931"/>
      <c r="ASW3" s="931"/>
      <c r="ASX3" s="931"/>
      <c r="ASY3" s="931"/>
      <c r="ASZ3" s="931"/>
      <c r="ATA3" s="931"/>
      <c r="ATB3" s="931"/>
      <c r="ATC3" s="931"/>
      <c r="ATD3" s="931"/>
      <c r="ATE3" s="931"/>
      <c r="ATF3" s="931"/>
      <c r="ATG3" s="931"/>
      <c r="ATH3" s="931"/>
      <c r="ATI3" s="931"/>
      <c r="ATJ3" s="931"/>
      <c r="ATK3" s="931"/>
      <c r="ATL3" s="931"/>
      <c r="ATM3" s="931"/>
      <c r="ATN3" s="931"/>
      <c r="ATO3" s="931"/>
      <c r="ATP3" s="931"/>
      <c r="ATQ3" s="931"/>
      <c r="ATR3" s="931"/>
      <c r="ATS3" s="931"/>
      <c r="ATT3" s="931"/>
      <c r="ATU3" s="931"/>
      <c r="ATV3" s="931"/>
      <c r="ATW3" s="931"/>
      <c r="ATX3" s="931"/>
      <c r="ATY3" s="931"/>
      <c r="ATZ3" s="931"/>
      <c r="AUA3" s="931"/>
      <c r="AUB3" s="931"/>
      <c r="AUC3" s="931"/>
      <c r="AUD3" s="931"/>
      <c r="AUE3" s="931"/>
      <c r="AUF3" s="931"/>
      <c r="AUG3" s="931"/>
      <c r="AUH3" s="931"/>
      <c r="AUI3" s="931"/>
      <c r="AUJ3" s="931"/>
      <c r="AUK3" s="931"/>
      <c r="AUL3" s="931"/>
      <c r="AUM3" s="931"/>
      <c r="AUN3" s="931"/>
      <c r="AUO3" s="931"/>
      <c r="AUP3" s="931"/>
      <c r="AUQ3" s="931"/>
      <c r="AUR3" s="931"/>
      <c r="AUS3" s="931"/>
      <c r="AUT3" s="931"/>
      <c r="AUU3" s="931"/>
      <c r="AUV3" s="931"/>
      <c r="AUW3" s="931"/>
      <c r="AUX3" s="931"/>
      <c r="AUY3" s="931"/>
      <c r="AUZ3" s="931"/>
      <c r="AVA3" s="931"/>
      <c r="AVB3" s="931"/>
      <c r="AVC3" s="931"/>
      <c r="AVD3" s="931"/>
      <c r="AVE3" s="931"/>
      <c r="AVF3" s="931"/>
      <c r="AVG3" s="931"/>
      <c r="AVH3" s="931"/>
      <c r="AVI3" s="931"/>
      <c r="AVJ3" s="931"/>
      <c r="AVK3" s="931"/>
      <c r="AVL3" s="931"/>
      <c r="AVM3" s="931"/>
      <c r="AVN3" s="931"/>
      <c r="AVO3" s="931"/>
      <c r="AVP3" s="931"/>
      <c r="AVQ3" s="931"/>
      <c r="AVR3" s="931"/>
      <c r="AVS3" s="931"/>
      <c r="AVT3" s="931"/>
      <c r="AVU3" s="931"/>
      <c r="AVV3" s="931"/>
      <c r="AVW3" s="931"/>
      <c r="AVX3" s="931"/>
      <c r="AVY3" s="931"/>
      <c r="AVZ3" s="931"/>
      <c r="AWA3" s="931"/>
      <c r="AWB3" s="931"/>
      <c r="AWC3" s="931"/>
      <c r="AWD3" s="931"/>
      <c r="AWE3" s="931"/>
      <c r="AWF3" s="931"/>
      <c r="AWG3" s="931"/>
      <c r="AWH3" s="931"/>
      <c r="AWI3" s="931"/>
      <c r="AWJ3" s="931"/>
      <c r="AWK3" s="931"/>
      <c r="AWL3" s="931"/>
      <c r="AWM3" s="931"/>
      <c r="AWN3" s="931"/>
      <c r="AWO3" s="931"/>
      <c r="AWP3" s="931"/>
      <c r="AWQ3" s="931"/>
      <c r="AWR3" s="931"/>
      <c r="AWS3" s="931"/>
      <c r="AWT3" s="931"/>
      <c r="AWU3" s="931"/>
      <c r="AWV3" s="931"/>
      <c r="AWW3" s="931"/>
      <c r="AWX3" s="931"/>
      <c r="AWY3" s="931"/>
      <c r="AWZ3" s="931"/>
      <c r="AXA3" s="931"/>
      <c r="AXB3" s="931"/>
      <c r="AXC3" s="931"/>
      <c r="AXD3" s="931"/>
      <c r="AXE3" s="931"/>
      <c r="AXF3" s="931"/>
      <c r="AXG3" s="931"/>
      <c r="AXH3" s="931"/>
      <c r="AXI3" s="931"/>
      <c r="AXJ3" s="931"/>
      <c r="AXK3" s="931"/>
      <c r="AXL3" s="931"/>
      <c r="AXM3" s="931"/>
      <c r="AXN3" s="931"/>
      <c r="AXO3" s="931"/>
      <c r="AXP3" s="931"/>
      <c r="AXQ3" s="931"/>
      <c r="AXR3" s="931"/>
      <c r="AXS3" s="931"/>
      <c r="AXT3" s="931"/>
      <c r="AXU3" s="931"/>
      <c r="AXV3" s="931"/>
      <c r="AXW3" s="931"/>
      <c r="AXX3" s="931"/>
      <c r="AXY3" s="931"/>
      <c r="AXZ3" s="931"/>
      <c r="AYA3" s="931"/>
      <c r="AYB3" s="931"/>
      <c r="AYC3" s="931"/>
      <c r="AYD3" s="931"/>
      <c r="AYE3" s="931"/>
      <c r="AYF3" s="931"/>
      <c r="AYG3" s="931"/>
      <c r="AYH3" s="931"/>
      <c r="AYI3" s="931"/>
      <c r="AYJ3" s="931"/>
      <c r="AYK3" s="931"/>
      <c r="AYL3" s="931"/>
      <c r="AYM3" s="931"/>
      <c r="AYN3" s="931"/>
      <c r="AYO3" s="931"/>
      <c r="AYP3" s="931"/>
      <c r="AYQ3" s="931"/>
      <c r="AYR3" s="931"/>
      <c r="AYS3" s="931"/>
      <c r="AYT3" s="931"/>
      <c r="AYU3" s="931"/>
      <c r="AYV3" s="931"/>
      <c r="AYW3" s="931"/>
      <c r="AYX3" s="931"/>
      <c r="AYY3" s="931"/>
      <c r="AYZ3" s="931"/>
      <c r="AZA3" s="931"/>
      <c r="AZB3" s="931"/>
      <c r="AZC3" s="931"/>
      <c r="AZD3" s="931"/>
      <c r="AZE3" s="931"/>
      <c r="AZF3" s="931"/>
      <c r="AZG3" s="931"/>
      <c r="AZH3" s="931"/>
      <c r="AZI3" s="931"/>
      <c r="AZJ3" s="931"/>
      <c r="AZK3" s="931"/>
      <c r="AZL3" s="931"/>
      <c r="AZM3" s="931"/>
      <c r="AZN3" s="931"/>
      <c r="AZO3" s="931"/>
      <c r="AZP3" s="931"/>
      <c r="AZQ3" s="931"/>
      <c r="AZR3" s="931"/>
      <c r="AZS3" s="931"/>
      <c r="AZT3" s="931"/>
      <c r="AZU3" s="931"/>
      <c r="AZV3" s="931"/>
      <c r="AZW3" s="931"/>
      <c r="AZX3" s="931"/>
      <c r="AZY3" s="931"/>
      <c r="AZZ3" s="931"/>
      <c r="BAA3" s="931"/>
      <c r="BAB3" s="931"/>
      <c r="BAC3" s="931"/>
      <c r="BAD3" s="931"/>
      <c r="BAE3" s="931"/>
      <c r="BAF3" s="931"/>
      <c r="BAG3" s="931"/>
      <c r="BAH3" s="931"/>
      <c r="BAI3" s="931"/>
      <c r="BAJ3" s="931"/>
      <c r="BAK3" s="931"/>
      <c r="BAL3" s="931"/>
      <c r="BAM3" s="931"/>
      <c r="BAN3" s="931"/>
      <c r="BAO3" s="931"/>
      <c r="BAP3" s="931"/>
      <c r="BAQ3" s="931"/>
      <c r="BAR3" s="931"/>
      <c r="BAS3" s="931"/>
      <c r="BAT3" s="931"/>
      <c r="BAU3" s="931"/>
      <c r="BAV3" s="931"/>
      <c r="BAW3" s="931"/>
      <c r="BAX3" s="931"/>
      <c r="BAY3" s="931"/>
      <c r="BAZ3" s="931"/>
      <c r="BBA3" s="931"/>
      <c r="BBB3" s="931"/>
      <c r="BBC3" s="931"/>
      <c r="BBD3" s="931"/>
      <c r="BBE3" s="931"/>
      <c r="BBF3" s="931"/>
      <c r="BBG3" s="931"/>
      <c r="BBH3" s="931"/>
      <c r="BBI3" s="931"/>
      <c r="BBJ3" s="931"/>
      <c r="BBK3" s="931"/>
      <c r="BBL3" s="931"/>
      <c r="BBM3" s="931"/>
      <c r="BBN3" s="931"/>
      <c r="BBO3" s="931"/>
      <c r="BBP3" s="931"/>
      <c r="BBQ3" s="931"/>
      <c r="BBR3" s="931"/>
      <c r="BBS3" s="931"/>
      <c r="BBT3" s="931"/>
      <c r="BBU3" s="931"/>
      <c r="BBV3" s="931"/>
      <c r="BBW3" s="931"/>
      <c r="BBX3" s="931"/>
      <c r="BBY3" s="931"/>
      <c r="BBZ3" s="931"/>
      <c r="BCA3" s="931"/>
      <c r="BCB3" s="931"/>
      <c r="BCC3" s="931"/>
      <c r="BCD3" s="931"/>
      <c r="BCE3" s="931"/>
      <c r="BCF3" s="931"/>
      <c r="BCG3" s="931"/>
      <c r="BCH3" s="931"/>
      <c r="BCI3" s="931"/>
      <c r="BCJ3" s="931"/>
      <c r="BCK3" s="931"/>
      <c r="BCL3" s="931"/>
      <c r="BCM3" s="931"/>
      <c r="BCN3" s="931"/>
      <c r="BCO3" s="931"/>
      <c r="BCP3" s="931"/>
      <c r="BCQ3" s="931"/>
      <c r="BCR3" s="931"/>
      <c r="BCS3" s="931"/>
      <c r="BCT3" s="931"/>
      <c r="BCU3" s="931"/>
      <c r="BCV3" s="931"/>
      <c r="BCW3" s="931"/>
      <c r="BCX3" s="931"/>
      <c r="BCY3" s="931"/>
      <c r="BCZ3" s="931"/>
      <c r="BDA3" s="931"/>
      <c r="BDB3" s="931"/>
      <c r="BDC3" s="931"/>
      <c r="BDD3" s="931"/>
      <c r="BDE3" s="931"/>
      <c r="BDF3" s="931"/>
      <c r="BDG3" s="931"/>
      <c r="BDH3" s="931"/>
      <c r="BDI3" s="931"/>
      <c r="BDJ3" s="931"/>
      <c r="BDK3" s="931"/>
      <c r="BDL3" s="931"/>
      <c r="BDM3" s="931"/>
      <c r="BDN3" s="931"/>
      <c r="BDO3" s="931"/>
      <c r="BDP3" s="931"/>
      <c r="BDQ3" s="931"/>
      <c r="BDR3" s="931"/>
      <c r="BDS3" s="931"/>
      <c r="BDT3" s="931"/>
      <c r="BDU3" s="931"/>
      <c r="BDV3" s="931"/>
      <c r="BDW3" s="931"/>
      <c r="BDX3" s="931"/>
      <c r="BDY3" s="931"/>
      <c r="BDZ3" s="931"/>
      <c r="BEA3" s="931"/>
      <c r="BEB3" s="931"/>
      <c r="BEC3" s="931"/>
      <c r="BED3" s="931"/>
      <c r="BEE3" s="931"/>
      <c r="BEF3" s="931"/>
      <c r="BEG3" s="931"/>
      <c r="BEH3" s="931"/>
      <c r="BEI3" s="931"/>
      <c r="BEJ3" s="931"/>
      <c r="BEK3" s="931"/>
      <c r="BEL3" s="931"/>
      <c r="BEM3" s="931"/>
      <c r="BEN3" s="931"/>
      <c r="BEO3" s="931"/>
      <c r="BEP3" s="931"/>
      <c r="BEQ3" s="931"/>
      <c r="BER3" s="931"/>
      <c r="BES3" s="931"/>
      <c r="BET3" s="931"/>
      <c r="BEU3" s="931"/>
      <c r="BEV3" s="931"/>
      <c r="BEW3" s="931"/>
      <c r="BEX3" s="931"/>
      <c r="BEY3" s="931"/>
      <c r="BEZ3" s="931"/>
      <c r="BFA3" s="931"/>
      <c r="BFB3" s="931"/>
      <c r="BFC3" s="931"/>
      <c r="BFD3" s="931"/>
      <c r="BFE3" s="931"/>
      <c r="BFF3" s="931"/>
      <c r="BFG3" s="931"/>
      <c r="BFH3" s="931"/>
      <c r="BFI3" s="931"/>
      <c r="BFJ3" s="931"/>
      <c r="BFK3" s="931"/>
      <c r="BFL3" s="931"/>
      <c r="BFM3" s="931"/>
      <c r="BFN3" s="931"/>
      <c r="BFO3" s="931"/>
      <c r="BFP3" s="931"/>
      <c r="BFQ3" s="931"/>
      <c r="BFR3" s="931"/>
      <c r="BFS3" s="931"/>
      <c r="BFT3" s="931"/>
      <c r="BFU3" s="931"/>
      <c r="BFV3" s="931"/>
      <c r="BFW3" s="931"/>
      <c r="BFX3" s="931"/>
      <c r="BFY3" s="931"/>
      <c r="BFZ3" s="931"/>
      <c r="BGA3" s="931"/>
      <c r="BGB3" s="931"/>
      <c r="BGC3" s="931"/>
      <c r="BGD3" s="931"/>
      <c r="BGE3" s="931"/>
      <c r="BGF3" s="931"/>
      <c r="BGG3" s="931"/>
      <c r="BGH3" s="931"/>
      <c r="BGI3" s="931"/>
      <c r="BGJ3" s="931"/>
      <c r="BGK3" s="931"/>
      <c r="BGL3" s="931"/>
      <c r="BGM3" s="931"/>
      <c r="BGN3" s="931"/>
      <c r="BGO3" s="931"/>
      <c r="BGP3" s="931"/>
      <c r="BGQ3" s="931"/>
      <c r="BGR3" s="931"/>
      <c r="BGS3" s="931"/>
      <c r="BGT3" s="931"/>
      <c r="BGU3" s="931"/>
      <c r="BGV3" s="931"/>
      <c r="BGW3" s="931"/>
      <c r="BGX3" s="931"/>
      <c r="BGY3" s="931"/>
      <c r="BGZ3" s="931"/>
      <c r="BHA3" s="931"/>
      <c r="BHB3" s="931"/>
      <c r="BHC3" s="931"/>
      <c r="BHD3" s="931"/>
      <c r="BHE3" s="931"/>
      <c r="BHF3" s="931"/>
      <c r="BHG3" s="931"/>
      <c r="BHH3" s="931"/>
      <c r="BHI3" s="931"/>
      <c r="BHJ3" s="931"/>
      <c r="BHK3" s="931"/>
      <c r="BHL3" s="931"/>
      <c r="BHM3" s="931"/>
      <c r="BHN3" s="931"/>
      <c r="BHO3" s="931"/>
      <c r="BHP3" s="931"/>
      <c r="BHQ3" s="931"/>
      <c r="BHR3" s="931"/>
      <c r="BHS3" s="931"/>
      <c r="BHT3" s="931"/>
      <c r="BHU3" s="931"/>
      <c r="BHV3" s="931"/>
      <c r="BHW3" s="931"/>
      <c r="BHX3" s="931"/>
      <c r="BHY3" s="931"/>
      <c r="BHZ3" s="931"/>
      <c r="BIA3" s="931"/>
      <c r="BIB3" s="931"/>
      <c r="BIC3" s="931"/>
      <c r="BID3" s="931"/>
      <c r="BIE3" s="931"/>
      <c r="BIF3" s="931"/>
      <c r="BIG3" s="931"/>
      <c r="BIH3" s="931"/>
      <c r="BII3" s="931"/>
      <c r="BIJ3" s="931"/>
      <c r="BIK3" s="931"/>
      <c r="BIL3" s="931"/>
      <c r="BIM3" s="931"/>
      <c r="BIN3" s="931"/>
      <c r="BIO3" s="931"/>
      <c r="BIP3" s="931"/>
      <c r="BIQ3" s="931"/>
      <c r="BIR3" s="931"/>
      <c r="BIS3" s="931"/>
      <c r="BIT3" s="931"/>
      <c r="BIU3" s="931"/>
      <c r="BIV3" s="931"/>
      <c r="BIW3" s="931"/>
      <c r="BIX3" s="931"/>
      <c r="BIY3" s="931"/>
      <c r="BIZ3" s="931"/>
      <c r="BJA3" s="931"/>
      <c r="BJB3" s="931"/>
      <c r="BJC3" s="931"/>
      <c r="BJD3" s="931"/>
      <c r="BJE3" s="931"/>
      <c r="BJF3" s="931"/>
      <c r="BJG3" s="931"/>
      <c r="BJH3" s="931"/>
      <c r="BJI3" s="931"/>
      <c r="BJJ3" s="931"/>
      <c r="BJK3" s="931"/>
      <c r="BJL3" s="931"/>
      <c r="BJM3" s="931"/>
      <c r="BJN3" s="931"/>
      <c r="BJO3" s="931"/>
      <c r="BJP3" s="931"/>
      <c r="BJQ3" s="931"/>
      <c r="BJR3" s="931"/>
      <c r="BJS3" s="931"/>
      <c r="BJT3" s="931"/>
      <c r="BJU3" s="931"/>
      <c r="BJV3" s="931"/>
      <c r="BJW3" s="931"/>
      <c r="BJX3" s="931"/>
      <c r="BJY3" s="931"/>
      <c r="BJZ3" s="931"/>
      <c r="BKA3" s="931"/>
      <c r="BKB3" s="931"/>
      <c r="BKC3" s="931"/>
      <c r="BKD3" s="931"/>
      <c r="BKE3" s="931"/>
      <c r="BKF3" s="931"/>
      <c r="BKG3" s="931"/>
      <c r="BKH3" s="931"/>
      <c r="BKI3" s="931"/>
      <c r="BKJ3" s="931"/>
      <c r="BKK3" s="931"/>
      <c r="BKL3" s="931"/>
      <c r="BKM3" s="931"/>
      <c r="BKN3" s="931"/>
      <c r="BKO3" s="931"/>
      <c r="BKP3" s="931"/>
      <c r="BKQ3" s="931"/>
      <c r="BKR3" s="931"/>
      <c r="BKS3" s="931"/>
      <c r="BKT3" s="931"/>
      <c r="BKU3" s="931"/>
      <c r="BKV3" s="931"/>
      <c r="BKW3" s="931"/>
      <c r="BKX3" s="931"/>
      <c r="BKY3" s="931"/>
      <c r="BKZ3" s="931"/>
      <c r="BLA3" s="931"/>
      <c r="BLB3" s="931"/>
      <c r="BLC3" s="931"/>
      <c r="BLD3" s="931"/>
      <c r="BLE3" s="931"/>
      <c r="BLF3" s="931"/>
      <c r="BLG3" s="931"/>
      <c r="BLH3" s="931"/>
      <c r="BLI3" s="931"/>
      <c r="BLJ3" s="931"/>
      <c r="BLK3" s="931"/>
      <c r="BLL3" s="931"/>
      <c r="BLM3" s="931"/>
      <c r="BLN3" s="931"/>
      <c r="BLO3" s="931"/>
      <c r="BLP3" s="931"/>
      <c r="BLQ3" s="931"/>
      <c r="BLR3" s="931"/>
      <c r="BLS3" s="931"/>
      <c r="BLT3" s="931"/>
      <c r="BLU3" s="931"/>
      <c r="BLV3" s="931"/>
      <c r="BLW3" s="931"/>
      <c r="BLX3" s="931"/>
      <c r="BLY3" s="931"/>
      <c r="BLZ3" s="931"/>
      <c r="BMA3" s="931"/>
      <c r="BMB3" s="931"/>
      <c r="BMC3" s="931"/>
      <c r="BMD3" s="931"/>
      <c r="BME3" s="931"/>
      <c r="BMF3" s="931"/>
      <c r="BMG3" s="931"/>
      <c r="BMH3" s="931"/>
      <c r="BMI3" s="931"/>
      <c r="BMJ3" s="931"/>
      <c r="BMK3" s="931"/>
      <c r="BML3" s="931"/>
      <c r="BMM3" s="931"/>
      <c r="BMN3" s="931"/>
      <c r="BMO3" s="931"/>
      <c r="BMP3" s="931"/>
      <c r="BMQ3" s="931"/>
      <c r="BMR3" s="931"/>
      <c r="BMS3" s="931"/>
      <c r="BMT3" s="931"/>
      <c r="BMU3" s="931"/>
      <c r="BMV3" s="931"/>
      <c r="BMW3" s="931"/>
      <c r="BMX3" s="931"/>
      <c r="BMY3" s="931"/>
      <c r="BMZ3" s="931"/>
      <c r="BNA3" s="931"/>
      <c r="BNB3" s="931"/>
      <c r="BNC3" s="931"/>
      <c r="BND3" s="931"/>
      <c r="BNE3" s="931"/>
      <c r="BNF3" s="931"/>
      <c r="BNG3" s="931"/>
      <c r="BNH3" s="931"/>
      <c r="BNI3" s="931"/>
      <c r="BNJ3" s="931"/>
      <c r="BNK3" s="931"/>
      <c r="BNL3" s="931"/>
      <c r="BNM3" s="931"/>
      <c r="BNN3" s="931"/>
      <c r="BNO3" s="931"/>
      <c r="BNP3" s="931"/>
      <c r="BNQ3" s="931"/>
      <c r="BNR3" s="931"/>
      <c r="BNS3" s="931"/>
      <c r="BNT3" s="931"/>
      <c r="BNU3" s="931"/>
      <c r="BNV3" s="931"/>
      <c r="BNW3" s="931"/>
      <c r="BNX3" s="931"/>
      <c r="BNY3" s="931"/>
      <c r="BNZ3" s="931"/>
      <c r="BOA3" s="931"/>
      <c r="BOB3" s="931"/>
      <c r="BOC3" s="931"/>
      <c r="BOD3" s="931"/>
      <c r="BOE3" s="931"/>
      <c r="BOF3" s="931"/>
      <c r="BOG3" s="931"/>
      <c r="BOH3" s="931"/>
      <c r="BOI3" s="931"/>
      <c r="BOJ3" s="931"/>
      <c r="BOK3" s="931"/>
      <c r="BOL3" s="931"/>
      <c r="BOM3" s="931"/>
      <c r="BON3" s="931"/>
      <c r="BOO3" s="931"/>
      <c r="BOP3" s="931"/>
      <c r="BOQ3" s="931"/>
      <c r="BOR3" s="931"/>
      <c r="BOS3" s="931"/>
      <c r="BOT3" s="931"/>
      <c r="BOU3" s="931"/>
      <c r="BOV3" s="931"/>
      <c r="BOW3" s="931"/>
      <c r="BOX3" s="931"/>
      <c r="BOY3" s="931"/>
      <c r="BOZ3" s="931"/>
      <c r="BPA3" s="931"/>
      <c r="BPB3" s="931"/>
      <c r="BPC3" s="931"/>
      <c r="BPD3" s="931"/>
      <c r="BPE3" s="931"/>
      <c r="BPF3" s="931"/>
      <c r="BPG3" s="931"/>
      <c r="BPH3" s="931"/>
      <c r="BPI3" s="931"/>
      <c r="BPJ3" s="931"/>
      <c r="BPK3" s="931"/>
      <c r="BPL3" s="931"/>
      <c r="BPM3" s="931"/>
      <c r="BPN3" s="931"/>
      <c r="BPO3" s="931"/>
      <c r="BPP3" s="931"/>
      <c r="BPQ3" s="931"/>
      <c r="BPR3" s="931"/>
      <c r="BPS3" s="931"/>
      <c r="BPT3" s="931"/>
      <c r="BPU3" s="931"/>
      <c r="BPV3" s="931"/>
      <c r="BPW3" s="931"/>
      <c r="BPX3" s="931"/>
      <c r="BPY3" s="931"/>
      <c r="BPZ3" s="931"/>
      <c r="BQA3" s="931"/>
      <c r="BQB3" s="931"/>
      <c r="BQC3" s="931"/>
      <c r="BQD3" s="931"/>
      <c r="BQE3" s="931"/>
      <c r="BQF3" s="931"/>
      <c r="BQG3" s="931"/>
      <c r="BQH3" s="931"/>
      <c r="BQI3" s="931"/>
      <c r="BQJ3" s="931"/>
      <c r="BQK3" s="931"/>
      <c r="BQL3" s="931"/>
      <c r="BQM3" s="931"/>
      <c r="BQN3" s="931"/>
      <c r="BQO3" s="931"/>
      <c r="BQP3" s="931"/>
      <c r="BQQ3" s="931"/>
      <c r="BQR3" s="931"/>
      <c r="BQS3" s="931"/>
      <c r="BQT3" s="931"/>
      <c r="BQU3" s="931"/>
      <c r="BQV3" s="931"/>
      <c r="BQW3" s="931"/>
      <c r="BQX3" s="931"/>
      <c r="BQY3" s="931"/>
      <c r="BQZ3" s="931"/>
      <c r="BRA3" s="931"/>
      <c r="BRB3" s="931"/>
      <c r="BRC3" s="931"/>
      <c r="BRD3" s="931"/>
      <c r="BRE3" s="931"/>
      <c r="BRF3" s="931"/>
      <c r="BRG3" s="931"/>
      <c r="BRH3" s="931"/>
      <c r="BRI3" s="931"/>
      <c r="BRJ3" s="931"/>
      <c r="BRK3" s="931"/>
      <c r="BRL3" s="931"/>
      <c r="BRM3" s="931"/>
      <c r="BRN3" s="931"/>
      <c r="BRO3" s="931"/>
      <c r="BRP3" s="931"/>
      <c r="BRQ3" s="931"/>
      <c r="BRR3" s="931"/>
      <c r="BRS3" s="931"/>
      <c r="BRT3" s="931"/>
      <c r="BRU3" s="931"/>
      <c r="BRV3" s="931"/>
      <c r="BRW3" s="931"/>
      <c r="BRX3" s="931"/>
      <c r="BRY3" s="931"/>
      <c r="BRZ3" s="931"/>
      <c r="BSA3" s="931"/>
      <c r="BSB3" s="931"/>
      <c r="BSC3" s="931"/>
      <c r="BSD3" s="931"/>
      <c r="BSE3" s="931"/>
      <c r="BSF3" s="931"/>
      <c r="BSG3" s="931"/>
      <c r="BSH3" s="931"/>
      <c r="BSI3" s="931"/>
      <c r="BSJ3" s="931"/>
      <c r="BSK3" s="931"/>
      <c r="BSL3" s="931"/>
      <c r="BSM3" s="931"/>
      <c r="BSN3" s="931"/>
      <c r="BSO3" s="931"/>
      <c r="BSP3" s="931"/>
      <c r="BSQ3" s="931"/>
      <c r="BSR3" s="931"/>
      <c r="BSS3" s="931"/>
      <c r="BST3" s="931"/>
      <c r="BSU3" s="931"/>
      <c r="BSV3" s="931"/>
      <c r="BSW3" s="931"/>
      <c r="BSX3" s="931"/>
      <c r="BSY3" s="931"/>
      <c r="BSZ3" s="931"/>
      <c r="BTA3" s="931"/>
      <c r="BTB3" s="931"/>
      <c r="BTC3" s="931"/>
      <c r="BTD3" s="931"/>
      <c r="BTE3" s="931"/>
      <c r="BTF3" s="931"/>
      <c r="BTG3" s="931"/>
      <c r="BTH3" s="931"/>
      <c r="BTI3" s="931"/>
      <c r="BTJ3" s="931"/>
      <c r="BTK3" s="931"/>
      <c r="BTL3" s="931"/>
      <c r="BTM3" s="931"/>
      <c r="BTN3" s="931"/>
      <c r="BTO3" s="931"/>
      <c r="BTP3" s="931"/>
      <c r="BTQ3" s="931"/>
      <c r="BTR3" s="931"/>
      <c r="BTS3" s="931"/>
      <c r="BTT3" s="931"/>
      <c r="BTU3" s="931"/>
      <c r="BTV3" s="931"/>
      <c r="BTW3" s="931"/>
      <c r="BTX3" s="931"/>
      <c r="BTY3" s="931"/>
      <c r="BTZ3" s="931"/>
      <c r="BUA3" s="931"/>
      <c r="BUB3" s="931"/>
      <c r="BUC3" s="931"/>
      <c r="BUD3" s="931"/>
      <c r="BUE3" s="931"/>
      <c r="BUF3" s="931"/>
      <c r="BUG3" s="931"/>
      <c r="BUH3" s="931"/>
      <c r="BUI3" s="931"/>
      <c r="BUJ3" s="931"/>
      <c r="BUK3" s="931"/>
      <c r="BUL3" s="931"/>
      <c r="BUM3" s="931"/>
      <c r="BUN3" s="931"/>
      <c r="BUO3" s="931"/>
      <c r="BUP3" s="931"/>
      <c r="BUQ3" s="931"/>
      <c r="BUR3" s="931"/>
      <c r="BUS3" s="931"/>
      <c r="BUT3" s="931"/>
      <c r="BUU3" s="931"/>
      <c r="BUV3" s="931"/>
      <c r="BUW3" s="931"/>
      <c r="BUX3" s="931"/>
      <c r="BUY3" s="931"/>
      <c r="BUZ3" s="931"/>
      <c r="BVA3" s="931"/>
      <c r="BVB3" s="931"/>
      <c r="BVC3" s="931"/>
      <c r="BVD3" s="931"/>
      <c r="BVE3" s="931"/>
      <c r="BVF3" s="931"/>
      <c r="BVG3" s="931"/>
      <c r="BVH3" s="931"/>
      <c r="BVI3" s="931"/>
      <c r="BVJ3" s="931"/>
      <c r="BVK3" s="931"/>
      <c r="BVL3" s="931"/>
      <c r="BVM3" s="931"/>
      <c r="BVN3" s="931"/>
      <c r="BVO3" s="931"/>
      <c r="BVP3" s="931"/>
      <c r="BVQ3" s="931"/>
      <c r="BVR3" s="931"/>
      <c r="BVS3" s="931"/>
      <c r="BVT3" s="931"/>
      <c r="BVU3" s="931"/>
      <c r="BVV3" s="931"/>
      <c r="BVW3" s="931"/>
      <c r="BVX3" s="931"/>
      <c r="BVY3" s="931"/>
      <c r="BVZ3" s="931"/>
      <c r="BWA3" s="931"/>
      <c r="BWB3" s="931"/>
      <c r="BWC3" s="931"/>
      <c r="BWD3" s="931"/>
      <c r="BWE3" s="931"/>
      <c r="BWF3" s="931"/>
      <c r="BWG3" s="931"/>
      <c r="BWH3" s="931"/>
      <c r="BWI3" s="931"/>
      <c r="BWJ3" s="931"/>
      <c r="BWK3" s="931"/>
      <c r="BWL3" s="931"/>
      <c r="BWM3" s="931"/>
      <c r="BWN3" s="931"/>
      <c r="BWO3" s="931"/>
      <c r="BWP3" s="931"/>
      <c r="BWQ3" s="931"/>
      <c r="BWR3" s="931"/>
      <c r="BWS3" s="931"/>
      <c r="BWT3" s="931"/>
      <c r="BWU3" s="931"/>
      <c r="BWV3" s="931"/>
      <c r="BWW3" s="931"/>
      <c r="BWX3" s="931"/>
      <c r="BWY3" s="931"/>
      <c r="BWZ3" s="931"/>
      <c r="BXA3" s="931"/>
      <c r="BXB3" s="931"/>
      <c r="BXC3" s="931"/>
      <c r="BXD3" s="931"/>
      <c r="BXE3" s="931"/>
      <c r="BXF3" s="931"/>
      <c r="BXG3" s="931"/>
      <c r="BXH3" s="931"/>
      <c r="BXI3" s="931"/>
      <c r="BXJ3" s="931"/>
      <c r="BXK3" s="931"/>
      <c r="BXL3" s="931"/>
      <c r="BXM3" s="931"/>
      <c r="BXN3" s="931"/>
      <c r="BXO3" s="931"/>
      <c r="BXP3" s="931"/>
      <c r="BXQ3" s="931"/>
      <c r="BXR3" s="931"/>
      <c r="BXS3" s="931"/>
      <c r="BXT3" s="931"/>
      <c r="BXU3" s="931"/>
      <c r="BXV3" s="931"/>
      <c r="BXW3" s="931"/>
      <c r="BXX3" s="931"/>
      <c r="BXY3" s="931"/>
      <c r="BXZ3" s="931"/>
      <c r="BYA3" s="931"/>
      <c r="BYB3" s="931"/>
      <c r="BYC3" s="931"/>
      <c r="BYD3" s="931"/>
      <c r="BYE3" s="931"/>
      <c r="BYF3" s="931"/>
      <c r="BYG3" s="931"/>
      <c r="BYH3" s="931"/>
      <c r="BYI3" s="931"/>
      <c r="BYJ3" s="931"/>
      <c r="BYK3" s="931"/>
      <c r="BYL3" s="931"/>
      <c r="BYM3" s="931"/>
      <c r="BYN3" s="931"/>
      <c r="BYO3" s="931"/>
      <c r="BYP3" s="931"/>
      <c r="BYQ3" s="931"/>
      <c r="BYR3" s="931"/>
      <c r="BYS3" s="931"/>
      <c r="BYT3" s="931"/>
      <c r="BYU3" s="931"/>
      <c r="BYV3" s="931"/>
      <c r="BYW3" s="931"/>
      <c r="BYX3" s="931"/>
      <c r="BYY3" s="931"/>
      <c r="BYZ3" s="931"/>
      <c r="BZA3" s="931"/>
      <c r="BZB3" s="931"/>
      <c r="BZC3" s="931"/>
      <c r="BZD3" s="931"/>
      <c r="BZE3" s="931"/>
      <c r="BZF3" s="931"/>
      <c r="BZG3" s="931"/>
      <c r="BZH3" s="931"/>
      <c r="BZI3" s="931"/>
      <c r="BZJ3" s="931"/>
      <c r="BZK3" s="931"/>
      <c r="BZL3" s="931"/>
      <c r="BZM3" s="931"/>
      <c r="BZN3" s="931"/>
      <c r="BZO3" s="931"/>
      <c r="BZP3" s="931"/>
      <c r="BZQ3" s="931"/>
      <c r="BZR3" s="931"/>
      <c r="BZS3" s="931"/>
      <c r="BZT3" s="931"/>
      <c r="BZU3" s="931"/>
      <c r="BZV3" s="931"/>
      <c r="BZW3" s="931"/>
      <c r="BZX3" s="931"/>
      <c r="BZY3" s="931"/>
      <c r="BZZ3" s="931"/>
      <c r="CAA3" s="931"/>
      <c r="CAB3" s="931"/>
      <c r="CAC3" s="931"/>
      <c r="CAD3" s="931"/>
      <c r="CAE3" s="931"/>
      <c r="CAF3" s="931"/>
      <c r="CAG3" s="931"/>
      <c r="CAH3" s="931"/>
      <c r="CAI3" s="931"/>
      <c r="CAJ3" s="931"/>
      <c r="CAK3" s="931"/>
      <c r="CAL3" s="931"/>
      <c r="CAM3" s="931"/>
      <c r="CAN3" s="931"/>
      <c r="CAO3" s="931"/>
      <c r="CAP3" s="931"/>
      <c r="CAQ3" s="931"/>
      <c r="CAR3" s="931"/>
      <c r="CAS3" s="931"/>
      <c r="CAT3" s="931"/>
      <c r="CAU3" s="931"/>
      <c r="CAV3" s="931"/>
      <c r="CAW3" s="931"/>
      <c r="CAX3" s="931"/>
      <c r="CAY3" s="931"/>
      <c r="CAZ3" s="931"/>
      <c r="CBA3" s="931"/>
      <c r="CBB3" s="931"/>
      <c r="CBC3" s="931"/>
      <c r="CBD3" s="931"/>
      <c r="CBE3" s="931"/>
      <c r="CBF3" s="931"/>
      <c r="CBG3" s="931"/>
      <c r="CBH3" s="931"/>
      <c r="CBI3" s="931"/>
      <c r="CBJ3" s="931"/>
      <c r="CBK3" s="931"/>
      <c r="CBL3" s="931"/>
      <c r="CBM3" s="931"/>
      <c r="CBN3" s="931"/>
      <c r="CBO3" s="931"/>
      <c r="CBP3" s="931"/>
      <c r="CBQ3" s="931"/>
      <c r="CBR3" s="931"/>
      <c r="CBS3" s="931"/>
      <c r="CBT3" s="931"/>
      <c r="CBU3" s="931"/>
      <c r="CBV3" s="931"/>
      <c r="CBW3" s="931"/>
      <c r="CBX3" s="931"/>
      <c r="CBY3" s="931"/>
      <c r="CBZ3" s="931"/>
      <c r="CCA3" s="931"/>
      <c r="CCB3" s="931"/>
      <c r="CCC3" s="931"/>
      <c r="CCD3" s="931"/>
      <c r="CCE3" s="931"/>
      <c r="CCF3" s="931"/>
      <c r="CCG3" s="931"/>
      <c r="CCH3" s="931"/>
      <c r="CCI3" s="931"/>
      <c r="CCJ3" s="931"/>
      <c r="CCK3" s="931"/>
      <c r="CCL3" s="931"/>
      <c r="CCM3" s="931"/>
      <c r="CCN3" s="931"/>
      <c r="CCO3" s="931"/>
      <c r="CCP3" s="931"/>
      <c r="CCQ3" s="931"/>
      <c r="CCR3" s="931"/>
      <c r="CCS3" s="931"/>
      <c r="CCT3" s="931"/>
      <c r="CCU3" s="931"/>
      <c r="CCV3" s="931"/>
      <c r="CCW3" s="931"/>
      <c r="CCX3" s="931"/>
      <c r="CCY3" s="931"/>
      <c r="CCZ3" s="931"/>
      <c r="CDA3" s="931"/>
      <c r="CDB3" s="931"/>
      <c r="CDC3" s="931"/>
      <c r="CDD3" s="931"/>
      <c r="CDE3" s="931"/>
      <c r="CDF3" s="931"/>
      <c r="CDG3" s="931"/>
      <c r="CDH3" s="931"/>
      <c r="CDI3" s="931"/>
      <c r="CDJ3" s="931"/>
      <c r="CDK3" s="931"/>
      <c r="CDL3" s="931"/>
      <c r="CDM3" s="931"/>
      <c r="CDN3" s="931"/>
      <c r="CDO3" s="931"/>
      <c r="CDP3" s="931"/>
      <c r="CDQ3" s="931"/>
      <c r="CDR3" s="931"/>
      <c r="CDS3" s="931"/>
      <c r="CDT3" s="931"/>
      <c r="CDU3" s="931"/>
      <c r="CDV3" s="931"/>
      <c r="CDW3" s="931"/>
      <c r="CDX3" s="931"/>
      <c r="CDY3" s="931"/>
      <c r="CDZ3" s="931"/>
      <c r="CEA3" s="931"/>
      <c r="CEB3" s="931"/>
      <c r="CEC3" s="931"/>
      <c r="CED3" s="931"/>
      <c r="CEE3" s="931"/>
      <c r="CEF3" s="931"/>
      <c r="CEG3" s="931"/>
      <c r="CEH3" s="931"/>
      <c r="CEI3" s="931"/>
      <c r="CEJ3" s="931"/>
      <c r="CEK3" s="931"/>
      <c r="CEL3" s="931"/>
      <c r="CEM3" s="931"/>
      <c r="CEN3" s="931"/>
      <c r="CEO3" s="931"/>
      <c r="CEP3" s="931"/>
      <c r="CEQ3" s="931"/>
      <c r="CER3" s="931"/>
      <c r="CES3" s="931"/>
      <c r="CET3" s="931"/>
      <c r="CEU3" s="931"/>
      <c r="CEV3" s="931"/>
      <c r="CEW3" s="931"/>
      <c r="CEX3" s="931"/>
      <c r="CEY3" s="931"/>
      <c r="CEZ3" s="931"/>
      <c r="CFA3" s="931"/>
      <c r="CFB3" s="931"/>
      <c r="CFC3" s="931"/>
      <c r="CFD3" s="931"/>
      <c r="CFE3" s="931"/>
      <c r="CFF3" s="931"/>
      <c r="CFG3" s="931"/>
      <c r="CFH3" s="931"/>
      <c r="CFI3" s="931"/>
      <c r="CFJ3" s="931"/>
      <c r="CFK3" s="931"/>
      <c r="CFL3" s="931"/>
      <c r="CFM3" s="931"/>
      <c r="CFN3" s="931"/>
      <c r="CFO3" s="931"/>
      <c r="CFP3" s="931"/>
      <c r="CFQ3" s="931"/>
      <c r="CFR3" s="931"/>
      <c r="CFS3" s="931"/>
      <c r="CFT3" s="931"/>
      <c r="CFU3" s="931"/>
      <c r="CFV3" s="931"/>
      <c r="CFW3" s="931"/>
      <c r="CFX3" s="931"/>
      <c r="CFY3" s="931"/>
      <c r="CFZ3" s="931"/>
      <c r="CGA3" s="931"/>
      <c r="CGB3" s="931"/>
      <c r="CGC3" s="931"/>
      <c r="CGD3" s="931"/>
      <c r="CGE3" s="931"/>
      <c r="CGF3" s="931"/>
      <c r="CGG3" s="931"/>
      <c r="CGH3" s="931"/>
      <c r="CGI3" s="931"/>
      <c r="CGJ3" s="931"/>
      <c r="CGK3" s="931"/>
      <c r="CGL3" s="931"/>
      <c r="CGM3" s="931"/>
      <c r="CGN3" s="931"/>
      <c r="CGO3" s="931"/>
      <c r="CGP3" s="931"/>
      <c r="CGQ3" s="931"/>
      <c r="CGR3" s="931"/>
      <c r="CGS3" s="931"/>
      <c r="CGT3" s="931"/>
      <c r="CGU3" s="931"/>
      <c r="CGV3" s="931"/>
      <c r="CGW3" s="931"/>
      <c r="CGX3" s="931"/>
      <c r="CGY3" s="931"/>
      <c r="CGZ3" s="931"/>
      <c r="CHA3" s="931"/>
      <c r="CHB3" s="931"/>
      <c r="CHC3" s="931"/>
      <c r="CHD3" s="931"/>
      <c r="CHE3" s="931"/>
      <c r="CHF3" s="931"/>
      <c r="CHG3" s="931"/>
      <c r="CHH3" s="931"/>
      <c r="CHI3" s="931"/>
      <c r="CHJ3" s="931"/>
      <c r="CHK3" s="931"/>
      <c r="CHL3" s="931"/>
      <c r="CHM3" s="931"/>
      <c r="CHN3" s="931"/>
      <c r="CHO3" s="931"/>
      <c r="CHP3" s="931"/>
      <c r="CHQ3" s="931"/>
      <c r="CHR3" s="931"/>
      <c r="CHS3" s="931"/>
      <c r="CHT3" s="931"/>
      <c r="CHU3" s="931"/>
      <c r="CHV3" s="931"/>
      <c r="CHW3" s="931"/>
      <c r="CHX3" s="931"/>
      <c r="CHY3" s="931"/>
      <c r="CHZ3" s="931"/>
      <c r="CIA3" s="931"/>
      <c r="CIB3" s="931"/>
      <c r="CIC3" s="931"/>
      <c r="CID3" s="931"/>
      <c r="CIE3" s="931"/>
      <c r="CIF3" s="931"/>
      <c r="CIG3" s="931"/>
      <c r="CIH3" s="931"/>
      <c r="CII3" s="931"/>
      <c r="CIJ3" s="931"/>
      <c r="CIK3" s="931"/>
      <c r="CIL3" s="931"/>
      <c r="CIM3" s="931"/>
      <c r="CIN3" s="931"/>
      <c r="CIO3" s="931"/>
      <c r="CIP3" s="931"/>
      <c r="CIQ3" s="931"/>
      <c r="CIR3" s="931"/>
      <c r="CIS3" s="931"/>
      <c r="CIT3" s="931"/>
      <c r="CIU3" s="931"/>
      <c r="CIV3" s="931"/>
      <c r="CIW3" s="931"/>
      <c r="CIX3" s="931"/>
      <c r="CIY3" s="931"/>
      <c r="CIZ3" s="931"/>
      <c r="CJA3" s="931"/>
      <c r="CJB3" s="931"/>
      <c r="CJC3" s="931"/>
      <c r="CJD3" s="931"/>
      <c r="CJE3" s="931"/>
      <c r="CJF3" s="931"/>
      <c r="CJG3" s="931"/>
      <c r="CJH3" s="931"/>
      <c r="CJI3" s="931"/>
      <c r="CJJ3" s="931"/>
      <c r="CJK3" s="931"/>
      <c r="CJL3" s="931"/>
      <c r="CJM3" s="931"/>
      <c r="CJN3" s="931"/>
      <c r="CJO3" s="931"/>
      <c r="CJP3" s="931"/>
      <c r="CJQ3" s="931"/>
      <c r="CJR3" s="931"/>
      <c r="CJS3" s="931"/>
      <c r="CJT3" s="931"/>
      <c r="CJU3" s="931"/>
      <c r="CJV3" s="931"/>
      <c r="CJW3" s="931"/>
      <c r="CJX3" s="931"/>
      <c r="CJY3" s="931"/>
      <c r="CJZ3" s="931"/>
      <c r="CKA3" s="931"/>
      <c r="CKB3" s="931"/>
      <c r="CKC3" s="931"/>
      <c r="CKD3" s="931"/>
      <c r="CKE3" s="931"/>
      <c r="CKF3" s="931"/>
      <c r="CKG3" s="931"/>
      <c r="CKH3" s="931"/>
      <c r="CKI3" s="931"/>
      <c r="CKJ3" s="931"/>
      <c r="CKK3" s="931"/>
      <c r="CKL3" s="931"/>
      <c r="CKM3" s="931"/>
      <c r="CKN3" s="931"/>
      <c r="CKO3" s="931"/>
      <c r="CKP3" s="931"/>
      <c r="CKQ3" s="931"/>
      <c r="CKR3" s="931"/>
      <c r="CKS3" s="931"/>
      <c r="CKT3" s="931"/>
      <c r="CKU3" s="931"/>
      <c r="CKV3" s="931"/>
      <c r="CKW3" s="931"/>
      <c r="CKX3" s="931"/>
      <c r="CKY3" s="931"/>
      <c r="CKZ3" s="931"/>
      <c r="CLA3" s="931"/>
      <c r="CLB3" s="931"/>
      <c r="CLC3" s="931"/>
      <c r="CLD3" s="931"/>
      <c r="CLE3" s="931"/>
      <c r="CLF3" s="931"/>
      <c r="CLG3" s="931"/>
      <c r="CLH3" s="931"/>
      <c r="CLI3" s="931"/>
      <c r="CLJ3" s="931"/>
      <c r="CLK3" s="931"/>
      <c r="CLL3" s="931"/>
      <c r="CLM3" s="931"/>
      <c r="CLN3" s="931"/>
      <c r="CLO3" s="931"/>
      <c r="CLP3" s="931"/>
      <c r="CLQ3" s="931"/>
      <c r="CLR3" s="931"/>
      <c r="CLS3" s="931"/>
      <c r="CLT3" s="931"/>
      <c r="CLU3" s="931"/>
      <c r="CLV3" s="931"/>
      <c r="CLW3" s="931"/>
      <c r="CLX3" s="931"/>
      <c r="CLY3" s="931"/>
      <c r="CLZ3" s="931"/>
      <c r="CMA3" s="931"/>
      <c r="CMB3" s="931"/>
      <c r="CMC3" s="931"/>
      <c r="CMD3" s="931"/>
      <c r="CME3" s="931"/>
      <c r="CMF3" s="931"/>
      <c r="CMG3" s="931"/>
      <c r="CMH3" s="931"/>
      <c r="CMI3" s="931"/>
      <c r="CMJ3" s="931"/>
      <c r="CMK3" s="931"/>
      <c r="CML3" s="931"/>
      <c r="CMM3" s="931"/>
      <c r="CMN3" s="931"/>
      <c r="CMO3" s="931"/>
      <c r="CMP3" s="931"/>
      <c r="CMQ3" s="931"/>
      <c r="CMR3" s="931"/>
      <c r="CMS3" s="931"/>
      <c r="CMT3" s="931"/>
      <c r="CMU3" s="931"/>
      <c r="CMV3" s="931"/>
      <c r="CMW3" s="931"/>
      <c r="CMX3" s="931"/>
      <c r="CMY3" s="931"/>
      <c r="CMZ3" s="931"/>
      <c r="CNA3" s="931"/>
      <c r="CNB3" s="931"/>
      <c r="CNC3" s="931"/>
      <c r="CND3" s="931"/>
      <c r="CNE3" s="931"/>
      <c r="CNF3" s="931"/>
      <c r="CNG3" s="931"/>
      <c r="CNH3" s="931"/>
      <c r="CNI3" s="931"/>
      <c r="CNJ3" s="931"/>
      <c r="CNK3" s="931"/>
      <c r="CNL3" s="931"/>
      <c r="CNM3" s="931"/>
      <c r="CNN3" s="931"/>
      <c r="CNO3" s="931"/>
      <c r="CNP3" s="931"/>
      <c r="CNQ3" s="931"/>
      <c r="CNR3" s="931"/>
      <c r="CNS3" s="931"/>
      <c r="CNT3" s="931"/>
      <c r="CNU3" s="931"/>
      <c r="CNV3" s="931"/>
      <c r="CNW3" s="931"/>
      <c r="CNX3" s="931"/>
      <c r="CNY3" s="931"/>
      <c r="CNZ3" s="931"/>
      <c r="COA3" s="931"/>
      <c r="COB3" s="931"/>
      <c r="COC3" s="931"/>
      <c r="COD3" s="931"/>
      <c r="COE3" s="931"/>
      <c r="COF3" s="931"/>
      <c r="COG3" s="931"/>
      <c r="COH3" s="931"/>
      <c r="COI3" s="931"/>
      <c r="COJ3" s="931"/>
      <c r="COK3" s="931"/>
      <c r="COL3" s="931"/>
      <c r="COM3" s="931"/>
      <c r="CON3" s="931"/>
      <c r="COO3" s="931"/>
      <c r="COP3" s="931"/>
      <c r="COQ3" s="931"/>
      <c r="COR3" s="931"/>
      <c r="COS3" s="931"/>
      <c r="COT3" s="931"/>
      <c r="COU3" s="931"/>
      <c r="COV3" s="931"/>
      <c r="COW3" s="931"/>
      <c r="COX3" s="931"/>
      <c r="COY3" s="931"/>
      <c r="COZ3" s="931"/>
      <c r="CPA3" s="931"/>
      <c r="CPB3" s="931"/>
      <c r="CPC3" s="931"/>
      <c r="CPD3" s="931"/>
      <c r="CPE3" s="931"/>
      <c r="CPF3" s="931"/>
      <c r="CPG3" s="931"/>
      <c r="CPH3" s="931"/>
      <c r="CPI3" s="931"/>
      <c r="CPJ3" s="931"/>
      <c r="CPK3" s="931"/>
      <c r="CPL3" s="931"/>
      <c r="CPM3" s="931"/>
      <c r="CPN3" s="931"/>
      <c r="CPO3" s="931"/>
      <c r="CPP3" s="931"/>
      <c r="CPQ3" s="931"/>
      <c r="CPR3" s="931"/>
      <c r="CPS3" s="931"/>
      <c r="CPT3" s="931"/>
      <c r="CPU3" s="931"/>
      <c r="CPV3" s="931"/>
      <c r="CPW3" s="931"/>
      <c r="CPX3" s="931"/>
      <c r="CPY3" s="931"/>
      <c r="CPZ3" s="931"/>
      <c r="CQA3" s="931"/>
      <c r="CQB3" s="931"/>
      <c r="CQC3" s="931"/>
      <c r="CQD3" s="931"/>
      <c r="CQE3" s="931"/>
      <c r="CQF3" s="931"/>
      <c r="CQG3" s="931"/>
      <c r="CQH3" s="931"/>
      <c r="CQI3" s="931"/>
      <c r="CQJ3" s="931"/>
      <c r="CQK3" s="931"/>
      <c r="CQL3" s="931"/>
      <c r="CQM3" s="931"/>
      <c r="CQN3" s="931"/>
      <c r="CQO3" s="931"/>
      <c r="CQP3" s="931"/>
      <c r="CQQ3" s="931"/>
      <c r="CQR3" s="931"/>
      <c r="CQS3" s="931"/>
      <c r="CQT3" s="931"/>
      <c r="CQU3" s="931"/>
      <c r="CQV3" s="931"/>
      <c r="CQW3" s="931"/>
      <c r="CQX3" s="931"/>
      <c r="CQY3" s="931"/>
      <c r="CQZ3" s="931"/>
      <c r="CRA3" s="931"/>
      <c r="CRB3" s="931"/>
      <c r="CRC3" s="931"/>
      <c r="CRD3" s="931"/>
      <c r="CRE3" s="931"/>
      <c r="CRF3" s="931"/>
      <c r="CRG3" s="931"/>
      <c r="CRH3" s="931"/>
      <c r="CRI3" s="931"/>
      <c r="CRJ3" s="931"/>
      <c r="CRK3" s="931"/>
      <c r="CRL3" s="931"/>
      <c r="CRM3" s="931"/>
      <c r="CRN3" s="931"/>
      <c r="CRO3" s="931"/>
      <c r="CRP3" s="931"/>
      <c r="CRQ3" s="931"/>
      <c r="CRR3" s="931"/>
      <c r="CRS3" s="931"/>
      <c r="CRT3" s="931"/>
      <c r="CRU3" s="931"/>
      <c r="CRV3" s="931"/>
      <c r="CRW3" s="931"/>
      <c r="CRX3" s="931"/>
      <c r="CRY3" s="931"/>
      <c r="CRZ3" s="931"/>
      <c r="CSA3" s="931"/>
      <c r="CSB3" s="931"/>
      <c r="CSC3" s="931"/>
      <c r="CSD3" s="931"/>
      <c r="CSE3" s="931"/>
      <c r="CSF3" s="931"/>
      <c r="CSG3" s="931"/>
      <c r="CSH3" s="931"/>
      <c r="CSI3" s="931"/>
      <c r="CSJ3" s="931"/>
      <c r="CSK3" s="931"/>
      <c r="CSL3" s="931"/>
      <c r="CSM3" s="931"/>
      <c r="CSN3" s="931"/>
      <c r="CSO3" s="931"/>
      <c r="CSP3" s="931"/>
      <c r="CSQ3" s="931"/>
      <c r="CSR3" s="931"/>
      <c r="CSS3" s="931"/>
      <c r="CST3" s="931"/>
      <c r="CSU3" s="931"/>
      <c r="CSV3" s="931"/>
      <c r="CSW3" s="931"/>
      <c r="CSX3" s="931"/>
      <c r="CSY3" s="931"/>
      <c r="CSZ3" s="931"/>
      <c r="CTA3" s="931"/>
      <c r="CTB3" s="931"/>
      <c r="CTC3" s="931"/>
      <c r="CTD3" s="931"/>
      <c r="CTE3" s="931"/>
      <c r="CTF3" s="931"/>
      <c r="CTG3" s="931"/>
      <c r="CTH3" s="931"/>
      <c r="CTI3" s="931"/>
      <c r="CTJ3" s="931"/>
      <c r="CTK3" s="931"/>
      <c r="CTL3" s="931"/>
      <c r="CTM3" s="931"/>
      <c r="CTN3" s="931"/>
      <c r="CTO3" s="931"/>
      <c r="CTP3" s="931"/>
      <c r="CTQ3" s="931"/>
      <c r="CTR3" s="931"/>
      <c r="CTS3" s="931"/>
      <c r="CTT3" s="931"/>
      <c r="CTU3" s="931"/>
      <c r="CTV3" s="931"/>
      <c r="CTW3" s="931"/>
      <c r="CTX3" s="931"/>
      <c r="CTY3" s="931"/>
      <c r="CTZ3" s="931"/>
      <c r="CUA3" s="931"/>
      <c r="CUB3" s="931"/>
      <c r="CUC3" s="931"/>
      <c r="CUD3" s="931"/>
      <c r="CUE3" s="931"/>
      <c r="CUF3" s="931"/>
      <c r="CUG3" s="931"/>
      <c r="CUH3" s="931"/>
      <c r="CUI3" s="931"/>
      <c r="CUJ3" s="931"/>
      <c r="CUK3" s="931"/>
      <c r="CUL3" s="931"/>
      <c r="CUM3" s="931"/>
      <c r="CUN3" s="931"/>
      <c r="CUO3" s="931"/>
      <c r="CUP3" s="931"/>
      <c r="CUQ3" s="931"/>
      <c r="CUR3" s="931"/>
      <c r="CUS3" s="931"/>
      <c r="CUT3" s="931"/>
      <c r="CUU3" s="931"/>
      <c r="CUV3" s="931"/>
      <c r="CUW3" s="931"/>
      <c r="CUX3" s="931"/>
      <c r="CUY3" s="931"/>
      <c r="CUZ3" s="931"/>
      <c r="CVA3" s="931"/>
      <c r="CVB3" s="931"/>
      <c r="CVC3" s="931"/>
      <c r="CVD3" s="931"/>
      <c r="CVE3" s="931"/>
      <c r="CVF3" s="931"/>
      <c r="CVG3" s="931"/>
      <c r="CVH3" s="931"/>
      <c r="CVI3" s="931"/>
      <c r="CVJ3" s="931"/>
      <c r="CVK3" s="931"/>
      <c r="CVL3" s="931"/>
      <c r="CVM3" s="931"/>
      <c r="CVN3" s="931"/>
      <c r="CVO3" s="931"/>
      <c r="CVP3" s="931"/>
      <c r="CVQ3" s="931"/>
      <c r="CVR3" s="931"/>
      <c r="CVS3" s="931"/>
      <c r="CVT3" s="931"/>
      <c r="CVU3" s="931"/>
      <c r="CVV3" s="931"/>
      <c r="CVW3" s="931"/>
      <c r="CVX3" s="931"/>
      <c r="CVY3" s="931"/>
      <c r="CVZ3" s="931"/>
      <c r="CWA3" s="931"/>
      <c r="CWB3" s="931"/>
      <c r="CWC3" s="931"/>
      <c r="CWD3" s="931"/>
      <c r="CWE3" s="931"/>
      <c r="CWF3" s="931"/>
      <c r="CWG3" s="931"/>
      <c r="CWH3" s="931"/>
      <c r="CWI3" s="931"/>
      <c r="CWJ3" s="931"/>
      <c r="CWK3" s="931"/>
      <c r="CWL3" s="931"/>
      <c r="CWM3" s="931"/>
      <c r="CWN3" s="931"/>
      <c r="CWO3" s="931"/>
      <c r="CWP3" s="931"/>
      <c r="CWQ3" s="931"/>
      <c r="CWR3" s="931"/>
      <c r="CWS3" s="931"/>
      <c r="CWT3" s="931"/>
      <c r="CWU3" s="931"/>
      <c r="CWV3" s="931"/>
      <c r="CWW3" s="931"/>
      <c r="CWX3" s="931"/>
      <c r="CWY3" s="931"/>
      <c r="CWZ3" s="931"/>
      <c r="CXA3" s="931"/>
      <c r="CXB3" s="931"/>
      <c r="CXC3" s="931"/>
      <c r="CXD3" s="931"/>
      <c r="CXE3" s="931"/>
      <c r="CXF3" s="931"/>
      <c r="CXG3" s="931"/>
      <c r="CXH3" s="931"/>
      <c r="CXI3" s="931"/>
      <c r="CXJ3" s="931"/>
      <c r="CXK3" s="931"/>
      <c r="CXL3" s="931"/>
      <c r="CXM3" s="931"/>
      <c r="CXN3" s="931"/>
      <c r="CXO3" s="931"/>
      <c r="CXP3" s="931"/>
      <c r="CXQ3" s="931"/>
      <c r="CXR3" s="931"/>
      <c r="CXS3" s="931"/>
      <c r="CXT3" s="931"/>
      <c r="CXU3" s="931"/>
      <c r="CXV3" s="931"/>
      <c r="CXW3" s="931"/>
      <c r="CXX3" s="931"/>
      <c r="CXY3" s="931"/>
      <c r="CXZ3" s="931"/>
      <c r="CYA3" s="931"/>
      <c r="CYB3" s="931"/>
      <c r="CYC3" s="931"/>
      <c r="CYD3" s="931"/>
      <c r="CYE3" s="931"/>
      <c r="CYF3" s="931"/>
      <c r="CYG3" s="931"/>
      <c r="CYH3" s="931"/>
      <c r="CYI3" s="931"/>
      <c r="CYJ3" s="931"/>
      <c r="CYK3" s="931"/>
      <c r="CYL3" s="931"/>
      <c r="CYM3" s="931"/>
      <c r="CYN3" s="931"/>
      <c r="CYO3" s="931"/>
      <c r="CYP3" s="931"/>
      <c r="CYQ3" s="931"/>
      <c r="CYR3" s="931"/>
      <c r="CYS3" s="931"/>
      <c r="CYT3" s="931"/>
      <c r="CYU3" s="931"/>
      <c r="CYV3" s="931"/>
      <c r="CYW3" s="931"/>
      <c r="CYX3" s="931"/>
      <c r="CYY3" s="931"/>
      <c r="CYZ3" s="931"/>
      <c r="CZA3" s="931"/>
      <c r="CZB3" s="931"/>
      <c r="CZC3" s="931"/>
      <c r="CZD3" s="931"/>
      <c r="CZE3" s="931"/>
      <c r="CZF3" s="931"/>
      <c r="CZG3" s="931"/>
      <c r="CZH3" s="931"/>
      <c r="CZI3" s="931"/>
      <c r="CZJ3" s="931"/>
      <c r="CZK3" s="931"/>
      <c r="CZL3" s="931"/>
      <c r="CZM3" s="931"/>
      <c r="CZN3" s="931"/>
      <c r="CZO3" s="931"/>
      <c r="CZP3" s="931"/>
      <c r="CZQ3" s="931"/>
      <c r="CZR3" s="931"/>
      <c r="CZS3" s="931"/>
      <c r="CZT3" s="931"/>
      <c r="CZU3" s="931"/>
      <c r="CZV3" s="931"/>
      <c r="CZW3" s="931"/>
      <c r="CZX3" s="931"/>
      <c r="CZY3" s="931"/>
      <c r="CZZ3" s="931"/>
      <c r="DAA3" s="931"/>
      <c r="DAB3" s="931"/>
      <c r="DAC3" s="931"/>
      <c r="DAD3" s="931"/>
      <c r="DAE3" s="931"/>
      <c r="DAF3" s="931"/>
      <c r="DAG3" s="931"/>
      <c r="DAH3" s="931"/>
      <c r="DAI3" s="931"/>
      <c r="DAJ3" s="931"/>
      <c r="DAK3" s="931"/>
      <c r="DAL3" s="931"/>
      <c r="DAM3" s="931"/>
      <c r="DAN3" s="931"/>
      <c r="DAO3" s="931"/>
      <c r="DAP3" s="931"/>
      <c r="DAQ3" s="931"/>
      <c r="DAR3" s="931"/>
      <c r="DAS3" s="931"/>
      <c r="DAT3" s="931"/>
      <c r="DAU3" s="931"/>
      <c r="DAV3" s="931"/>
      <c r="DAW3" s="931"/>
      <c r="DAX3" s="931"/>
      <c r="DAY3" s="931"/>
      <c r="DAZ3" s="931"/>
      <c r="DBA3" s="931"/>
      <c r="DBB3" s="931"/>
      <c r="DBC3" s="931"/>
      <c r="DBD3" s="931"/>
      <c r="DBE3" s="931"/>
      <c r="DBF3" s="931"/>
      <c r="DBG3" s="931"/>
      <c r="DBH3" s="931"/>
      <c r="DBI3" s="931"/>
      <c r="DBJ3" s="931"/>
      <c r="DBK3" s="931"/>
      <c r="DBL3" s="931"/>
      <c r="DBM3" s="931"/>
      <c r="DBN3" s="931"/>
      <c r="DBO3" s="931"/>
      <c r="DBP3" s="931"/>
      <c r="DBQ3" s="931"/>
      <c r="DBR3" s="931"/>
      <c r="DBS3" s="931"/>
      <c r="DBT3" s="931"/>
      <c r="DBU3" s="931"/>
      <c r="DBV3" s="931"/>
      <c r="DBW3" s="931"/>
      <c r="DBX3" s="931"/>
      <c r="DBY3" s="931"/>
      <c r="DBZ3" s="931"/>
      <c r="DCA3" s="931"/>
      <c r="DCB3" s="931"/>
      <c r="DCC3" s="931"/>
      <c r="DCD3" s="931"/>
      <c r="DCE3" s="931"/>
      <c r="DCF3" s="931"/>
      <c r="DCG3" s="931"/>
      <c r="DCH3" s="931"/>
      <c r="DCI3" s="931"/>
      <c r="DCJ3" s="931"/>
      <c r="DCK3" s="931"/>
      <c r="DCL3" s="931"/>
      <c r="DCM3" s="931"/>
      <c r="DCN3" s="931"/>
      <c r="DCO3" s="931"/>
      <c r="DCP3" s="931"/>
      <c r="DCQ3" s="931"/>
      <c r="DCR3" s="931"/>
      <c r="DCS3" s="931"/>
      <c r="DCT3" s="931"/>
      <c r="DCU3" s="931"/>
      <c r="DCV3" s="931"/>
      <c r="DCW3" s="931"/>
      <c r="DCX3" s="931"/>
      <c r="DCY3" s="931"/>
      <c r="DCZ3" s="931"/>
      <c r="DDA3" s="931"/>
      <c r="DDB3" s="931"/>
      <c r="DDC3" s="931"/>
      <c r="DDD3" s="931"/>
      <c r="DDE3" s="931"/>
      <c r="DDF3" s="931"/>
      <c r="DDG3" s="931"/>
      <c r="DDH3" s="931"/>
      <c r="DDI3" s="931"/>
      <c r="DDJ3" s="931"/>
      <c r="DDK3" s="931"/>
      <c r="DDL3" s="931"/>
      <c r="DDM3" s="931"/>
      <c r="DDN3" s="931"/>
      <c r="DDO3" s="931"/>
      <c r="DDP3" s="931"/>
      <c r="DDQ3" s="931"/>
      <c r="DDR3" s="931"/>
      <c r="DDS3" s="931"/>
      <c r="DDT3" s="931"/>
      <c r="DDU3" s="931"/>
      <c r="DDV3" s="931"/>
      <c r="DDW3" s="931"/>
      <c r="DDX3" s="931"/>
      <c r="DDY3" s="931"/>
      <c r="DDZ3" s="931"/>
      <c r="DEA3" s="931"/>
      <c r="DEB3" s="931"/>
      <c r="DEC3" s="931"/>
      <c r="DED3" s="931"/>
      <c r="DEE3" s="931"/>
      <c r="DEF3" s="931"/>
      <c r="DEG3" s="931"/>
      <c r="DEH3" s="931"/>
      <c r="DEI3" s="931"/>
      <c r="DEJ3" s="931"/>
      <c r="DEK3" s="931"/>
      <c r="DEL3" s="931"/>
      <c r="DEM3" s="931"/>
      <c r="DEN3" s="931"/>
      <c r="DEO3" s="931"/>
      <c r="DEP3" s="931"/>
      <c r="DEQ3" s="931"/>
      <c r="DER3" s="931"/>
      <c r="DES3" s="931"/>
      <c r="DET3" s="931"/>
      <c r="DEU3" s="931"/>
      <c r="DEV3" s="931"/>
      <c r="DEW3" s="931"/>
      <c r="DEX3" s="931"/>
      <c r="DEY3" s="931"/>
      <c r="DEZ3" s="931"/>
      <c r="DFA3" s="931"/>
      <c r="DFB3" s="931"/>
      <c r="DFC3" s="931"/>
      <c r="DFD3" s="931"/>
      <c r="DFE3" s="931"/>
      <c r="DFF3" s="931"/>
      <c r="DFG3" s="931"/>
      <c r="DFH3" s="931"/>
      <c r="DFI3" s="931"/>
      <c r="DFJ3" s="931"/>
      <c r="DFK3" s="931"/>
      <c r="DFL3" s="931"/>
      <c r="DFM3" s="931"/>
      <c r="DFN3" s="931"/>
      <c r="DFO3" s="931"/>
      <c r="DFP3" s="931"/>
      <c r="DFQ3" s="931"/>
      <c r="DFR3" s="931"/>
      <c r="DFS3" s="931"/>
      <c r="DFT3" s="931"/>
      <c r="DFU3" s="931"/>
      <c r="DFV3" s="931"/>
      <c r="DFW3" s="931"/>
      <c r="DFX3" s="931"/>
      <c r="DFY3" s="931"/>
      <c r="DFZ3" s="931"/>
      <c r="DGA3" s="931"/>
      <c r="DGB3" s="931"/>
      <c r="DGC3" s="931"/>
      <c r="DGD3" s="931"/>
      <c r="DGE3" s="931"/>
      <c r="DGF3" s="931"/>
      <c r="DGG3" s="931"/>
      <c r="DGH3" s="931"/>
      <c r="DGI3" s="931"/>
      <c r="DGJ3" s="931"/>
      <c r="DGK3" s="931"/>
      <c r="DGL3" s="931"/>
      <c r="DGM3" s="931"/>
      <c r="DGN3" s="931"/>
      <c r="DGO3" s="931"/>
      <c r="DGP3" s="931"/>
      <c r="DGQ3" s="931"/>
      <c r="DGR3" s="931"/>
      <c r="DGS3" s="931"/>
      <c r="DGT3" s="931"/>
      <c r="DGU3" s="931"/>
      <c r="DGV3" s="931"/>
      <c r="DGW3" s="931"/>
      <c r="DGX3" s="931"/>
      <c r="DGY3" s="931"/>
      <c r="DGZ3" s="931"/>
      <c r="DHA3" s="931"/>
      <c r="DHB3" s="931"/>
      <c r="DHC3" s="931"/>
      <c r="DHD3" s="931"/>
      <c r="DHE3" s="931"/>
      <c r="DHF3" s="931"/>
      <c r="DHG3" s="931"/>
      <c r="DHH3" s="931"/>
      <c r="DHI3" s="931"/>
      <c r="DHJ3" s="931"/>
      <c r="DHK3" s="931"/>
      <c r="DHL3" s="931"/>
      <c r="DHM3" s="931"/>
      <c r="DHN3" s="931"/>
      <c r="DHO3" s="931"/>
      <c r="DHP3" s="931"/>
      <c r="DHQ3" s="931"/>
      <c r="DHR3" s="931"/>
      <c r="DHS3" s="931"/>
      <c r="DHT3" s="931"/>
      <c r="DHU3" s="931"/>
      <c r="DHV3" s="931"/>
      <c r="DHW3" s="931"/>
      <c r="DHX3" s="931"/>
      <c r="DHY3" s="931"/>
      <c r="DHZ3" s="931"/>
      <c r="DIA3" s="931"/>
      <c r="DIB3" s="931"/>
      <c r="DIC3" s="931"/>
      <c r="DID3" s="931"/>
      <c r="DIE3" s="931"/>
      <c r="DIF3" s="931"/>
      <c r="DIG3" s="931"/>
      <c r="DIH3" s="931"/>
      <c r="DII3" s="931"/>
      <c r="DIJ3" s="931"/>
      <c r="DIK3" s="931"/>
      <c r="DIL3" s="931"/>
      <c r="DIM3" s="931"/>
      <c r="DIN3" s="931"/>
      <c r="DIO3" s="931"/>
      <c r="DIP3" s="931"/>
      <c r="DIQ3" s="931"/>
      <c r="DIR3" s="931"/>
      <c r="DIS3" s="931"/>
      <c r="DIT3" s="931"/>
      <c r="DIU3" s="931"/>
      <c r="DIV3" s="931"/>
      <c r="DIW3" s="931"/>
      <c r="DIX3" s="931"/>
      <c r="DIY3" s="931"/>
      <c r="DIZ3" s="931"/>
      <c r="DJA3" s="931"/>
      <c r="DJB3" s="931"/>
      <c r="DJC3" s="931"/>
      <c r="DJD3" s="931"/>
      <c r="DJE3" s="931"/>
      <c r="DJF3" s="931"/>
      <c r="DJG3" s="931"/>
      <c r="DJH3" s="931"/>
      <c r="DJI3" s="931"/>
      <c r="DJJ3" s="931"/>
      <c r="DJK3" s="931"/>
      <c r="DJL3" s="931"/>
      <c r="DJM3" s="931"/>
      <c r="DJN3" s="931"/>
      <c r="DJO3" s="931"/>
      <c r="DJP3" s="931"/>
      <c r="DJQ3" s="931"/>
      <c r="DJR3" s="931"/>
      <c r="DJS3" s="931"/>
      <c r="DJT3" s="931"/>
      <c r="DJU3" s="931"/>
      <c r="DJV3" s="931"/>
      <c r="DJW3" s="931"/>
      <c r="DJX3" s="931"/>
      <c r="DJY3" s="931"/>
      <c r="DJZ3" s="931"/>
      <c r="DKA3" s="931"/>
      <c r="DKB3" s="931"/>
      <c r="DKC3" s="931"/>
      <c r="DKD3" s="931"/>
      <c r="DKE3" s="931"/>
      <c r="DKF3" s="931"/>
      <c r="DKG3" s="931"/>
      <c r="DKH3" s="931"/>
      <c r="DKI3" s="931"/>
      <c r="DKJ3" s="931"/>
      <c r="DKK3" s="931"/>
      <c r="DKL3" s="931"/>
      <c r="DKM3" s="931"/>
      <c r="DKN3" s="931"/>
      <c r="DKO3" s="931"/>
      <c r="DKP3" s="931"/>
      <c r="DKQ3" s="931"/>
      <c r="DKR3" s="931"/>
      <c r="DKS3" s="931"/>
      <c r="DKT3" s="931"/>
      <c r="DKU3" s="931"/>
      <c r="DKV3" s="931"/>
      <c r="DKW3" s="931"/>
      <c r="DKX3" s="931"/>
      <c r="DKY3" s="931"/>
      <c r="DKZ3" s="931"/>
      <c r="DLA3" s="931"/>
      <c r="DLB3" s="931"/>
      <c r="DLC3" s="931"/>
      <c r="DLD3" s="931"/>
      <c r="DLE3" s="931"/>
      <c r="DLF3" s="931"/>
      <c r="DLG3" s="931"/>
      <c r="DLH3" s="931"/>
      <c r="DLI3" s="931"/>
      <c r="DLJ3" s="931"/>
      <c r="DLK3" s="931"/>
      <c r="DLL3" s="931"/>
      <c r="DLM3" s="931"/>
      <c r="DLN3" s="931"/>
      <c r="DLO3" s="931"/>
      <c r="DLP3" s="931"/>
      <c r="DLQ3" s="931"/>
      <c r="DLR3" s="931"/>
      <c r="DLS3" s="931"/>
      <c r="DLT3" s="931"/>
      <c r="DLU3" s="931"/>
      <c r="DLV3" s="931"/>
      <c r="DLW3" s="931"/>
      <c r="DLX3" s="931"/>
      <c r="DLY3" s="931"/>
      <c r="DLZ3" s="931"/>
      <c r="DMA3" s="931"/>
      <c r="DMB3" s="931"/>
      <c r="DMC3" s="931"/>
      <c r="DMD3" s="931"/>
      <c r="DME3" s="931"/>
      <c r="DMF3" s="931"/>
      <c r="DMG3" s="931"/>
      <c r="DMH3" s="931"/>
      <c r="DMI3" s="931"/>
      <c r="DMJ3" s="931"/>
      <c r="DMK3" s="931"/>
      <c r="DML3" s="931"/>
      <c r="DMM3" s="931"/>
      <c r="DMN3" s="931"/>
      <c r="DMO3" s="931"/>
      <c r="DMP3" s="931"/>
      <c r="DMQ3" s="931"/>
      <c r="DMR3" s="931"/>
      <c r="DMS3" s="931"/>
      <c r="DMT3" s="931"/>
      <c r="DMU3" s="931"/>
      <c r="DMV3" s="931"/>
      <c r="DMW3" s="931"/>
      <c r="DMX3" s="931"/>
      <c r="DMY3" s="931"/>
      <c r="DMZ3" s="931"/>
      <c r="DNA3" s="931"/>
      <c r="DNB3" s="931"/>
      <c r="DNC3" s="931"/>
      <c r="DND3" s="931"/>
      <c r="DNE3" s="931"/>
      <c r="DNF3" s="931"/>
      <c r="DNG3" s="931"/>
      <c r="DNH3" s="931"/>
      <c r="DNI3" s="931"/>
      <c r="DNJ3" s="931"/>
      <c r="DNK3" s="931"/>
      <c r="DNL3" s="931"/>
      <c r="DNM3" s="931"/>
      <c r="DNN3" s="931"/>
      <c r="DNO3" s="931"/>
      <c r="DNP3" s="931"/>
      <c r="DNQ3" s="931"/>
      <c r="DNR3" s="931"/>
      <c r="DNS3" s="931"/>
      <c r="DNT3" s="931"/>
      <c r="DNU3" s="931"/>
      <c r="DNV3" s="931"/>
      <c r="DNW3" s="931"/>
      <c r="DNX3" s="931"/>
      <c r="DNY3" s="931"/>
      <c r="DNZ3" s="931"/>
      <c r="DOA3" s="931"/>
      <c r="DOB3" s="931"/>
      <c r="DOC3" s="931"/>
      <c r="DOD3" s="931"/>
      <c r="DOE3" s="931"/>
      <c r="DOF3" s="931"/>
      <c r="DOG3" s="931"/>
      <c r="DOH3" s="931"/>
      <c r="DOI3" s="931"/>
      <c r="DOJ3" s="931"/>
      <c r="DOK3" s="931"/>
      <c r="DOL3" s="931"/>
      <c r="DOM3" s="931"/>
      <c r="DON3" s="931"/>
      <c r="DOO3" s="931"/>
      <c r="DOP3" s="931"/>
      <c r="DOQ3" s="931"/>
      <c r="DOR3" s="931"/>
      <c r="DOS3" s="931"/>
      <c r="DOT3" s="931"/>
      <c r="DOU3" s="931"/>
      <c r="DOV3" s="931"/>
      <c r="DOW3" s="931"/>
      <c r="DOX3" s="931"/>
      <c r="DOY3" s="931"/>
      <c r="DOZ3" s="931"/>
      <c r="DPA3" s="931"/>
      <c r="DPB3" s="931"/>
      <c r="DPC3" s="931"/>
      <c r="DPD3" s="931"/>
      <c r="DPE3" s="931"/>
      <c r="DPF3" s="931"/>
      <c r="DPG3" s="931"/>
      <c r="DPH3" s="931"/>
      <c r="DPI3" s="931"/>
      <c r="DPJ3" s="931"/>
      <c r="DPK3" s="931"/>
      <c r="DPL3" s="931"/>
      <c r="DPM3" s="931"/>
      <c r="DPN3" s="931"/>
      <c r="DPO3" s="931"/>
      <c r="DPP3" s="931"/>
      <c r="DPQ3" s="931"/>
      <c r="DPR3" s="931"/>
      <c r="DPS3" s="931"/>
      <c r="DPT3" s="931"/>
      <c r="DPU3" s="931"/>
      <c r="DPV3" s="931"/>
      <c r="DPW3" s="931"/>
      <c r="DPX3" s="931"/>
      <c r="DPY3" s="931"/>
      <c r="DPZ3" s="931"/>
      <c r="DQA3" s="931"/>
      <c r="DQB3" s="931"/>
      <c r="DQC3" s="931"/>
      <c r="DQD3" s="931"/>
      <c r="DQE3" s="931"/>
      <c r="DQF3" s="931"/>
      <c r="DQG3" s="931"/>
      <c r="DQH3" s="931"/>
      <c r="DQI3" s="931"/>
      <c r="DQJ3" s="931"/>
      <c r="DQK3" s="931"/>
      <c r="DQL3" s="931"/>
      <c r="DQM3" s="931"/>
      <c r="DQN3" s="931"/>
      <c r="DQO3" s="931"/>
      <c r="DQP3" s="931"/>
      <c r="DQQ3" s="931"/>
      <c r="DQR3" s="931"/>
      <c r="DQS3" s="931"/>
      <c r="DQT3" s="931"/>
      <c r="DQU3" s="931"/>
      <c r="DQV3" s="931"/>
      <c r="DQW3" s="931"/>
      <c r="DQX3" s="931"/>
      <c r="DQY3" s="931"/>
      <c r="DQZ3" s="931"/>
      <c r="DRA3" s="931"/>
      <c r="DRB3" s="931"/>
      <c r="DRC3" s="931"/>
      <c r="DRD3" s="931"/>
      <c r="DRE3" s="931"/>
      <c r="DRF3" s="931"/>
      <c r="DRG3" s="931"/>
      <c r="DRH3" s="931"/>
      <c r="DRI3" s="931"/>
      <c r="DRJ3" s="931"/>
      <c r="DRK3" s="931"/>
      <c r="DRL3" s="931"/>
      <c r="DRM3" s="931"/>
      <c r="DRN3" s="931"/>
      <c r="DRO3" s="931"/>
      <c r="DRP3" s="931"/>
      <c r="DRQ3" s="931"/>
      <c r="DRR3" s="931"/>
      <c r="DRS3" s="931"/>
      <c r="DRT3" s="931"/>
      <c r="DRU3" s="931"/>
      <c r="DRV3" s="931"/>
      <c r="DRW3" s="931"/>
      <c r="DRX3" s="931"/>
      <c r="DRY3" s="931"/>
      <c r="DRZ3" s="931"/>
      <c r="DSA3" s="931"/>
      <c r="DSB3" s="931"/>
      <c r="DSC3" s="931"/>
      <c r="DSD3" s="931"/>
      <c r="DSE3" s="931"/>
      <c r="DSF3" s="931"/>
      <c r="DSG3" s="931"/>
      <c r="DSH3" s="931"/>
      <c r="DSI3" s="931"/>
      <c r="DSJ3" s="931"/>
      <c r="DSK3" s="931"/>
      <c r="DSL3" s="931"/>
      <c r="DSM3" s="931"/>
      <c r="DSN3" s="931"/>
      <c r="DSO3" s="931"/>
      <c r="DSP3" s="931"/>
      <c r="DSQ3" s="931"/>
      <c r="DSR3" s="931"/>
      <c r="DSS3" s="931"/>
      <c r="DST3" s="931"/>
      <c r="DSU3" s="931"/>
      <c r="DSV3" s="931"/>
      <c r="DSW3" s="931"/>
      <c r="DSX3" s="931"/>
      <c r="DSY3" s="931"/>
      <c r="DSZ3" s="931"/>
      <c r="DTA3" s="931"/>
      <c r="DTB3" s="931"/>
      <c r="DTC3" s="931"/>
      <c r="DTD3" s="931"/>
      <c r="DTE3" s="931"/>
      <c r="DTF3" s="931"/>
      <c r="DTG3" s="931"/>
      <c r="DTH3" s="931"/>
      <c r="DTI3" s="931"/>
      <c r="DTJ3" s="931"/>
      <c r="DTK3" s="931"/>
      <c r="DTL3" s="931"/>
      <c r="DTM3" s="931"/>
      <c r="DTN3" s="931"/>
      <c r="DTO3" s="931"/>
      <c r="DTP3" s="931"/>
      <c r="DTQ3" s="931"/>
      <c r="DTR3" s="931"/>
      <c r="DTS3" s="931"/>
      <c r="DTT3" s="931"/>
      <c r="DTU3" s="931"/>
      <c r="DTV3" s="931"/>
      <c r="DTW3" s="931"/>
      <c r="DTX3" s="931"/>
      <c r="DTY3" s="931"/>
      <c r="DTZ3" s="931"/>
      <c r="DUA3" s="931"/>
      <c r="DUB3" s="931"/>
      <c r="DUC3" s="931"/>
      <c r="DUD3" s="931"/>
      <c r="DUE3" s="931"/>
      <c r="DUF3" s="931"/>
      <c r="DUG3" s="931"/>
      <c r="DUH3" s="931"/>
      <c r="DUI3" s="931"/>
      <c r="DUJ3" s="931"/>
      <c r="DUK3" s="931"/>
      <c r="DUL3" s="931"/>
      <c r="DUM3" s="931"/>
      <c r="DUN3" s="931"/>
      <c r="DUO3" s="931"/>
      <c r="DUP3" s="931"/>
      <c r="DUQ3" s="931"/>
      <c r="DUR3" s="931"/>
      <c r="DUS3" s="931"/>
      <c r="DUT3" s="931"/>
      <c r="DUU3" s="931"/>
      <c r="DUV3" s="931"/>
      <c r="DUW3" s="931"/>
      <c r="DUX3" s="931"/>
      <c r="DUY3" s="931"/>
      <c r="DUZ3" s="931"/>
      <c r="DVA3" s="931"/>
      <c r="DVB3" s="931"/>
      <c r="DVC3" s="931"/>
      <c r="DVD3" s="931"/>
      <c r="DVE3" s="931"/>
      <c r="DVF3" s="931"/>
      <c r="DVG3" s="931"/>
      <c r="DVH3" s="931"/>
      <c r="DVI3" s="931"/>
      <c r="DVJ3" s="931"/>
      <c r="DVK3" s="931"/>
      <c r="DVL3" s="931"/>
      <c r="DVM3" s="931"/>
      <c r="DVN3" s="931"/>
      <c r="DVO3" s="931"/>
      <c r="DVP3" s="931"/>
      <c r="DVQ3" s="931"/>
      <c r="DVR3" s="931"/>
      <c r="DVS3" s="931"/>
      <c r="DVT3" s="931"/>
      <c r="DVU3" s="931"/>
      <c r="DVV3" s="931"/>
      <c r="DVW3" s="931"/>
      <c r="DVX3" s="931"/>
      <c r="DVY3" s="931"/>
      <c r="DVZ3" s="931"/>
      <c r="DWA3" s="931"/>
      <c r="DWB3" s="931"/>
      <c r="DWC3" s="931"/>
      <c r="DWD3" s="931"/>
      <c r="DWE3" s="931"/>
      <c r="DWF3" s="931"/>
      <c r="DWG3" s="931"/>
      <c r="DWH3" s="931"/>
      <c r="DWI3" s="931"/>
      <c r="DWJ3" s="931"/>
      <c r="DWK3" s="931"/>
      <c r="DWL3" s="931"/>
      <c r="DWM3" s="931"/>
      <c r="DWN3" s="931"/>
      <c r="DWO3" s="931"/>
      <c r="DWP3" s="931"/>
      <c r="DWQ3" s="931"/>
      <c r="DWR3" s="931"/>
      <c r="DWS3" s="931"/>
      <c r="DWT3" s="931"/>
      <c r="DWU3" s="931"/>
      <c r="DWV3" s="931"/>
      <c r="DWW3" s="931"/>
      <c r="DWX3" s="931"/>
      <c r="DWY3" s="931"/>
      <c r="DWZ3" s="931"/>
      <c r="DXA3" s="931"/>
      <c r="DXB3" s="931"/>
      <c r="DXC3" s="931"/>
      <c r="DXD3" s="931"/>
      <c r="DXE3" s="931"/>
      <c r="DXF3" s="931"/>
      <c r="DXG3" s="931"/>
      <c r="DXH3" s="931"/>
      <c r="DXI3" s="931"/>
      <c r="DXJ3" s="931"/>
      <c r="DXK3" s="931"/>
      <c r="DXL3" s="931"/>
      <c r="DXM3" s="931"/>
      <c r="DXN3" s="931"/>
      <c r="DXO3" s="931"/>
      <c r="DXP3" s="931"/>
      <c r="DXQ3" s="931"/>
      <c r="DXR3" s="931"/>
      <c r="DXS3" s="931"/>
      <c r="DXT3" s="931"/>
      <c r="DXU3" s="931"/>
      <c r="DXV3" s="931"/>
      <c r="DXW3" s="931"/>
      <c r="DXX3" s="931"/>
      <c r="DXY3" s="931"/>
      <c r="DXZ3" s="931"/>
      <c r="DYA3" s="931"/>
      <c r="DYB3" s="931"/>
      <c r="DYC3" s="931"/>
      <c r="DYD3" s="931"/>
      <c r="DYE3" s="931"/>
      <c r="DYF3" s="931"/>
      <c r="DYG3" s="931"/>
      <c r="DYH3" s="931"/>
      <c r="DYI3" s="931"/>
      <c r="DYJ3" s="931"/>
      <c r="DYK3" s="931"/>
      <c r="DYL3" s="931"/>
      <c r="DYM3" s="931"/>
      <c r="DYN3" s="931"/>
      <c r="DYO3" s="931"/>
      <c r="DYP3" s="931"/>
      <c r="DYQ3" s="931"/>
      <c r="DYR3" s="931"/>
      <c r="DYS3" s="931"/>
      <c r="DYT3" s="931"/>
      <c r="DYU3" s="931"/>
      <c r="DYV3" s="931"/>
      <c r="DYW3" s="931"/>
      <c r="DYX3" s="931"/>
      <c r="DYY3" s="931"/>
      <c r="DYZ3" s="931"/>
      <c r="DZA3" s="931"/>
      <c r="DZB3" s="931"/>
      <c r="DZC3" s="931"/>
      <c r="DZD3" s="931"/>
      <c r="DZE3" s="931"/>
      <c r="DZF3" s="931"/>
      <c r="DZG3" s="931"/>
      <c r="DZH3" s="931"/>
      <c r="DZI3" s="931"/>
      <c r="DZJ3" s="931"/>
      <c r="DZK3" s="931"/>
      <c r="DZL3" s="931"/>
      <c r="DZM3" s="931"/>
      <c r="DZN3" s="931"/>
      <c r="DZO3" s="931"/>
      <c r="DZP3" s="931"/>
      <c r="DZQ3" s="931"/>
      <c r="DZR3" s="931"/>
      <c r="DZS3" s="931"/>
      <c r="DZT3" s="931"/>
      <c r="DZU3" s="931"/>
      <c r="DZV3" s="931"/>
      <c r="DZW3" s="931"/>
      <c r="DZX3" s="931"/>
      <c r="DZY3" s="931"/>
      <c r="DZZ3" s="931"/>
      <c r="EAA3" s="931"/>
      <c r="EAB3" s="931"/>
      <c r="EAC3" s="931"/>
      <c r="EAD3" s="931"/>
      <c r="EAE3" s="931"/>
      <c r="EAF3" s="931"/>
      <c r="EAG3" s="931"/>
      <c r="EAH3" s="931"/>
      <c r="EAI3" s="931"/>
      <c r="EAJ3" s="931"/>
      <c r="EAK3" s="931"/>
      <c r="EAL3" s="931"/>
      <c r="EAM3" s="931"/>
      <c r="EAN3" s="931"/>
      <c r="EAO3" s="931"/>
      <c r="EAP3" s="931"/>
      <c r="EAQ3" s="931"/>
      <c r="EAR3" s="931"/>
      <c r="EAS3" s="931"/>
      <c r="EAT3" s="931"/>
      <c r="EAU3" s="931"/>
      <c r="EAV3" s="931"/>
      <c r="EAW3" s="931"/>
      <c r="EAX3" s="931"/>
      <c r="EAY3" s="931"/>
      <c r="EAZ3" s="931"/>
      <c r="EBA3" s="931"/>
      <c r="EBB3" s="931"/>
      <c r="EBC3" s="931"/>
      <c r="EBD3" s="931"/>
      <c r="EBE3" s="931"/>
      <c r="EBF3" s="931"/>
      <c r="EBG3" s="931"/>
      <c r="EBH3" s="931"/>
      <c r="EBI3" s="931"/>
      <c r="EBJ3" s="931"/>
      <c r="EBK3" s="931"/>
      <c r="EBL3" s="931"/>
      <c r="EBM3" s="931"/>
      <c r="EBN3" s="931"/>
      <c r="EBO3" s="931"/>
      <c r="EBP3" s="931"/>
      <c r="EBQ3" s="931"/>
      <c r="EBR3" s="931"/>
      <c r="EBS3" s="931"/>
      <c r="EBT3" s="931"/>
      <c r="EBU3" s="931"/>
      <c r="EBV3" s="931"/>
      <c r="EBW3" s="931"/>
      <c r="EBX3" s="931"/>
      <c r="EBY3" s="931"/>
      <c r="EBZ3" s="931"/>
      <c r="ECA3" s="931"/>
      <c r="ECB3" s="931"/>
      <c r="ECC3" s="931"/>
      <c r="ECD3" s="931"/>
      <c r="ECE3" s="931"/>
      <c r="ECF3" s="931"/>
      <c r="ECG3" s="931"/>
      <c r="ECH3" s="931"/>
      <c r="ECI3" s="931"/>
      <c r="ECJ3" s="931"/>
      <c r="ECK3" s="931"/>
      <c r="ECL3" s="931"/>
      <c r="ECM3" s="931"/>
      <c r="ECN3" s="931"/>
      <c r="ECO3" s="931"/>
      <c r="ECP3" s="931"/>
      <c r="ECQ3" s="931"/>
      <c r="ECR3" s="931"/>
      <c r="ECS3" s="931"/>
      <c r="ECT3" s="931"/>
      <c r="ECU3" s="931"/>
      <c r="ECV3" s="931"/>
      <c r="ECW3" s="931"/>
      <c r="ECX3" s="931"/>
      <c r="ECY3" s="931"/>
      <c r="ECZ3" s="931"/>
      <c r="EDA3" s="931"/>
      <c r="EDB3" s="931"/>
      <c r="EDC3" s="931"/>
      <c r="EDD3" s="931"/>
      <c r="EDE3" s="931"/>
      <c r="EDF3" s="931"/>
      <c r="EDG3" s="931"/>
      <c r="EDH3" s="931"/>
      <c r="EDI3" s="931"/>
      <c r="EDJ3" s="931"/>
      <c r="EDK3" s="931"/>
      <c r="EDL3" s="931"/>
      <c r="EDM3" s="931"/>
      <c r="EDN3" s="931"/>
      <c r="EDO3" s="931"/>
      <c r="EDP3" s="931"/>
      <c r="EDQ3" s="931"/>
      <c r="EDR3" s="931"/>
      <c r="EDS3" s="931"/>
      <c r="EDT3" s="931"/>
      <c r="EDU3" s="931"/>
      <c r="EDV3" s="931"/>
      <c r="EDW3" s="931"/>
      <c r="EDX3" s="931"/>
      <c r="EDY3" s="931"/>
      <c r="EDZ3" s="931"/>
      <c r="EEA3" s="931"/>
      <c r="EEB3" s="931"/>
      <c r="EEC3" s="931"/>
      <c r="EED3" s="931"/>
      <c r="EEE3" s="931"/>
      <c r="EEF3" s="931"/>
      <c r="EEG3" s="931"/>
      <c r="EEH3" s="931"/>
      <c r="EEI3" s="931"/>
      <c r="EEJ3" s="931"/>
      <c r="EEK3" s="931"/>
      <c r="EEL3" s="931"/>
      <c r="EEM3" s="931"/>
      <c r="EEN3" s="931"/>
      <c r="EEO3" s="931"/>
      <c r="EEP3" s="931"/>
      <c r="EEQ3" s="931"/>
      <c r="EER3" s="931"/>
      <c r="EES3" s="931"/>
      <c r="EET3" s="931"/>
      <c r="EEU3" s="931"/>
      <c r="EEV3" s="931"/>
      <c r="EEW3" s="931"/>
      <c r="EEX3" s="931"/>
      <c r="EEY3" s="931"/>
      <c r="EEZ3" s="931"/>
      <c r="EFA3" s="931"/>
      <c r="EFB3" s="931"/>
      <c r="EFC3" s="931"/>
      <c r="EFD3" s="931"/>
      <c r="EFE3" s="931"/>
      <c r="EFF3" s="931"/>
      <c r="EFG3" s="931"/>
      <c r="EFH3" s="931"/>
      <c r="EFI3" s="931"/>
      <c r="EFJ3" s="931"/>
      <c r="EFK3" s="931"/>
      <c r="EFL3" s="931"/>
      <c r="EFM3" s="931"/>
      <c r="EFN3" s="931"/>
      <c r="EFO3" s="931"/>
      <c r="EFP3" s="931"/>
      <c r="EFQ3" s="931"/>
      <c r="EFR3" s="931"/>
      <c r="EFS3" s="931"/>
      <c r="EFT3" s="931"/>
      <c r="EFU3" s="931"/>
      <c r="EFV3" s="931"/>
      <c r="EFW3" s="931"/>
      <c r="EFX3" s="931"/>
      <c r="EFY3" s="931"/>
      <c r="EFZ3" s="931"/>
      <c r="EGA3" s="931"/>
      <c r="EGB3" s="931"/>
      <c r="EGC3" s="931"/>
      <c r="EGD3" s="931"/>
      <c r="EGE3" s="931"/>
      <c r="EGF3" s="931"/>
      <c r="EGG3" s="931"/>
      <c r="EGH3" s="931"/>
      <c r="EGI3" s="931"/>
      <c r="EGJ3" s="931"/>
      <c r="EGK3" s="931"/>
      <c r="EGL3" s="931"/>
      <c r="EGM3" s="931"/>
      <c r="EGN3" s="931"/>
      <c r="EGO3" s="931"/>
      <c r="EGP3" s="931"/>
      <c r="EGQ3" s="931"/>
      <c r="EGR3" s="931"/>
      <c r="EGS3" s="931"/>
      <c r="EGT3" s="931"/>
      <c r="EGU3" s="931"/>
      <c r="EGV3" s="931"/>
      <c r="EGW3" s="931"/>
      <c r="EGX3" s="931"/>
      <c r="EGY3" s="931"/>
      <c r="EGZ3" s="931"/>
      <c r="EHA3" s="931"/>
      <c r="EHB3" s="931"/>
      <c r="EHC3" s="931"/>
      <c r="EHD3" s="931"/>
      <c r="EHE3" s="931"/>
      <c r="EHF3" s="931"/>
      <c r="EHG3" s="931"/>
      <c r="EHH3" s="931"/>
      <c r="EHI3" s="931"/>
      <c r="EHJ3" s="931"/>
      <c r="EHK3" s="931"/>
      <c r="EHL3" s="931"/>
      <c r="EHM3" s="931"/>
      <c r="EHN3" s="931"/>
      <c r="EHO3" s="931"/>
      <c r="EHP3" s="931"/>
      <c r="EHQ3" s="931"/>
      <c r="EHR3" s="931"/>
      <c r="EHS3" s="931"/>
      <c r="EHT3" s="931"/>
      <c r="EHU3" s="931"/>
      <c r="EHV3" s="931"/>
      <c r="EHW3" s="931"/>
      <c r="EHX3" s="931"/>
      <c r="EHY3" s="931"/>
      <c r="EHZ3" s="931"/>
      <c r="EIA3" s="931"/>
      <c r="EIB3" s="931"/>
      <c r="EIC3" s="931"/>
      <c r="EID3" s="931"/>
      <c r="EIE3" s="931"/>
      <c r="EIF3" s="931"/>
      <c r="EIG3" s="931"/>
      <c r="EIH3" s="931"/>
      <c r="EII3" s="931"/>
      <c r="EIJ3" s="931"/>
      <c r="EIK3" s="931"/>
      <c r="EIL3" s="931"/>
      <c r="EIM3" s="931"/>
      <c r="EIN3" s="931"/>
      <c r="EIO3" s="931"/>
      <c r="EIP3" s="931"/>
      <c r="EIQ3" s="931"/>
      <c r="EIR3" s="931"/>
      <c r="EIS3" s="931"/>
      <c r="EIT3" s="931"/>
      <c r="EIU3" s="931"/>
      <c r="EIV3" s="931"/>
      <c r="EIW3" s="931"/>
      <c r="EIX3" s="931"/>
      <c r="EIY3" s="931"/>
      <c r="EIZ3" s="931"/>
      <c r="EJA3" s="931"/>
      <c r="EJB3" s="931"/>
      <c r="EJC3" s="931"/>
      <c r="EJD3" s="931"/>
      <c r="EJE3" s="931"/>
      <c r="EJF3" s="931"/>
      <c r="EJG3" s="931"/>
      <c r="EJH3" s="931"/>
      <c r="EJI3" s="931"/>
      <c r="EJJ3" s="931"/>
      <c r="EJK3" s="931"/>
      <c r="EJL3" s="931"/>
      <c r="EJM3" s="931"/>
      <c r="EJN3" s="931"/>
      <c r="EJO3" s="931"/>
      <c r="EJP3" s="931"/>
      <c r="EJQ3" s="931"/>
      <c r="EJR3" s="931"/>
      <c r="EJS3" s="931"/>
      <c r="EJT3" s="931"/>
      <c r="EJU3" s="931"/>
      <c r="EJV3" s="931"/>
      <c r="EJW3" s="931"/>
      <c r="EJX3" s="931"/>
      <c r="EJY3" s="931"/>
      <c r="EJZ3" s="931"/>
      <c r="EKA3" s="931"/>
      <c r="EKB3" s="931"/>
      <c r="EKC3" s="931"/>
      <c r="EKD3" s="931"/>
      <c r="EKE3" s="931"/>
      <c r="EKF3" s="931"/>
      <c r="EKG3" s="931"/>
      <c r="EKH3" s="931"/>
      <c r="EKI3" s="931"/>
      <c r="EKJ3" s="931"/>
      <c r="EKK3" s="931"/>
      <c r="EKL3" s="931"/>
      <c r="EKM3" s="931"/>
      <c r="EKN3" s="931"/>
      <c r="EKO3" s="931"/>
      <c r="EKP3" s="931"/>
      <c r="EKQ3" s="931"/>
      <c r="EKR3" s="931"/>
      <c r="EKS3" s="931"/>
      <c r="EKT3" s="931"/>
      <c r="EKU3" s="931"/>
      <c r="EKV3" s="931"/>
      <c r="EKW3" s="931"/>
      <c r="EKX3" s="931"/>
      <c r="EKY3" s="931"/>
      <c r="EKZ3" s="931"/>
      <c r="ELA3" s="931"/>
      <c r="ELB3" s="931"/>
      <c r="ELC3" s="931"/>
      <c r="ELD3" s="931"/>
      <c r="ELE3" s="931"/>
      <c r="ELF3" s="931"/>
      <c r="ELG3" s="931"/>
      <c r="ELH3" s="931"/>
      <c r="ELI3" s="931"/>
      <c r="ELJ3" s="931"/>
      <c r="ELK3" s="931"/>
      <c r="ELL3" s="931"/>
      <c r="ELM3" s="931"/>
      <c r="ELN3" s="931"/>
      <c r="ELO3" s="931"/>
      <c r="ELP3" s="931"/>
      <c r="ELQ3" s="931"/>
      <c r="ELR3" s="931"/>
      <c r="ELS3" s="931"/>
      <c r="ELT3" s="931"/>
      <c r="ELU3" s="931"/>
      <c r="ELV3" s="931"/>
      <c r="ELW3" s="931"/>
      <c r="ELX3" s="931"/>
      <c r="ELY3" s="931"/>
      <c r="ELZ3" s="931"/>
      <c r="EMA3" s="931"/>
      <c r="EMB3" s="931"/>
      <c r="EMC3" s="931"/>
      <c r="EMD3" s="931"/>
      <c r="EME3" s="931"/>
      <c r="EMF3" s="931"/>
      <c r="EMG3" s="931"/>
      <c r="EMH3" s="931"/>
      <c r="EMI3" s="931"/>
      <c r="EMJ3" s="931"/>
      <c r="EMK3" s="931"/>
      <c r="EML3" s="931"/>
      <c r="EMM3" s="931"/>
      <c r="EMN3" s="931"/>
      <c r="EMO3" s="931"/>
      <c r="EMP3" s="931"/>
      <c r="EMQ3" s="931"/>
      <c r="EMR3" s="931"/>
      <c r="EMS3" s="931"/>
      <c r="EMT3" s="931"/>
      <c r="EMU3" s="931"/>
      <c r="EMV3" s="931"/>
      <c r="EMW3" s="931"/>
      <c r="EMX3" s="931"/>
      <c r="EMY3" s="931"/>
      <c r="EMZ3" s="931"/>
      <c r="ENA3" s="931"/>
      <c r="ENB3" s="931"/>
      <c r="ENC3" s="931"/>
      <c r="END3" s="931"/>
      <c r="ENE3" s="931"/>
      <c r="ENF3" s="931"/>
      <c r="ENG3" s="931"/>
      <c r="ENH3" s="931"/>
      <c r="ENI3" s="931"/>
      <c r="ENJ3" s="931"/>
      <c r="ENK3" s="931"/>
      <c r="ENL3" s="931"/>
      <c r="ENM3" s="931"/>
      <c r="ENN3" s="931"/>
      <c r="ENO3" s="931"/>
      <c r="ENP3" s="931"/>
      <c r="ENQ3" s="931"/>
      <c r="ENR3" s="931"/>
      <c r="ENS3" s="931"/>
      <c r="ENT3" s="931"/>
      <c r="ENU3" s="931"/>
      <c r="ENV3" s="931"/>
      <c r="ENW3" s="931"/>
      <c r="ENX3" s="931"/>
      <c r="ENY3" s="931"/>
      <c r="ENZ3" s="931"/>
      <c r="EOA3" s="931"/>
      <c r="EOB3" s="931"/>
      <c r="EOC3" s="931"/>
      <c r="EOD3" s="931"/>
      <c r="EOE3" s="931"/>
      <c r="EOF3" s="931"/>
      <c r="EOG3" s="931"/>
      <c r="EOH3" s="931"/>
      <c r="EOI3" s="931"/>
      <c r="EOJ3" s="931"/>
      <c r="EOK3" s="931"/>
      <c r="EOL3" s="931"/>
      <c r="EOM3" s="931"/>
      <c r="EON3" s="931"/>
      <c r="EOO3" s="931"/>
      <c r="EOP3" s="931"/>
      <c r="EOQ3" s="931"/>
      <c r="EOR3" s="931"/>
      <c r="EOS3" s="931"/>
      <c r="EOT3" s="931"/>
      <c r="EOU3" s="931"/>
      <c r="EOV3" s="931"/>
      <c r="EOW3" s="931"/>
      <c r="EOX3" s="931"/>
      <c r="EOY3" s="931"/>
      <c r="EOZ3" s="931"/>
      <c r="EPA3" s="931"/>
      <c r="EPB3" s="931"/>
      <c r="EPC3" s="931"/>
      <c r="EPD3" s="931"/>
      <c r="EPE3" s="931"/>
      <c r="EPF3" s="931"/>
      <c r="EPG3" s="931"/>
      <c r="EPH3" s="931"/>
      <c r="EPI3" s="931"/>
      <c r="EPJ3" s="931"/>
      <c r="EPK3" s="931"/>
      <c r="EPL3" s="931"/>
      <c r="EPM3" s="931"/>
      <c r="EPN3" s="931"/>
      <c r="EPO3" s="931"/>
      <c r="EPP3" s="931"/>
      <c r="EPQ3" s="931"/>
      <c r="EPR3" s="931"/>
      <c r="EPS3" s="931"/>
      <c r="EPT3" s="931"/>
      <c r="EPU3" s="931"/>
      <c r="EPV3" s="931"/>
      <c r="EPW3" s="931"/>
      <c r="EPX3" s="931"/>
      <c r="EPY3" s="931"/>
      <c r="EPZ3" s="931"/>
      <c r="EQA3" s="931"/>
      <c r="EQB3" s="931"/>
      <c r="EQC3" s="931"/>
      <c r="EQD3" s="931"/>
      <c r="EQE3" s="931"/>
      <c r="EQF3" s="931"/>
      <c r="EQG3" s="931"/>
      <c r="EQH3" s="931"/>
      <c r="EQI3" s="931"/>
      <c r="EQJ3" s="931"/>
      <c r="EQK3" s="931"/>
      <c r="EQL3" s="931"/>
      <c r="EQM3" s="931"/>
      <c r="EQN3" s="931"/>
      <c r="EQO3" s="931"/>
      <c r="EQP3" s="931"/>
      <c r="EQQ3" s="931"/>
      <c r="EQR3" s="931"/>
      <c r="EQS3" s="931"/>
      <c r="EQT3" s="931"/>
      <c r="EQU3" s="931"/>
      <c r="EQV3" s="931"/>
      <c r="EQW3" s="931"/>
      <c r="EQX3" s="931"/>
      <c r="EQY3" s="931"/>
      <c r="EQZ3" s="931"/>
      <c r="ERA3" s="931"/>
      <c r="ERB3" s="931"/>
      <c r="ERC3" s="931"/>
      <c r="ERD3" s="931"/>
      <c r="ERE3" s="931"/>
      <c r="ERF3" s="931"/>
      <c r="ERG3" s="931"/>
      <c r="ERH3" s="931"/>
      <c r="ERI3" s="931"/>
      <c r="ERJ3" s="931"/>
      <c r="ERK3" s="931"/>
      <c r="ERL3" s="931"/>
      <c r="ERM3" s="931"/>
      <c r="ERN3" s="931"/>
      <c r="ERO3" s="931"/>
      <c r="ERP3" s="931"/>
      <c r="ERQ3" s="931"/>
      <c r="ERR3" s="931"/>
      <c r="ERS3" s="931"/>
      <c r="ERT3" s="931"/>
      <c r="ERU3" s="931"/>
      <c r="ERV3" s="931"/>
      <c r="ERW3" s="931"/>
      <c r="ERX3" s="931"/>
      <c r="ERY3" s="931"/>
      <c r="ERZ3" s="931"/>
      <c r="ESA3" s="931"/>
      <c r="ESB3" s="931"/>
      <c r="ESC3" s="931"/>
      <c r="ESD3" s="931"/>
      <c r="ESE3" s="931"/>
      <c r="ESF3" s="931"/>
      <c r="ESG3" s="931"/>
      <c r="ESH3" s="931"/>
      <c r="ESI3" s="931"/>
      <c r="ESJ3" s="931"/>
      <c r="ESK3" s="931"/>
      <c r="ESL3" s="931"/>
      <c r="ESM3" s="931"/>
      <c r="ESN3" s="931"/>
      <c r="ESO3" s="931"/>
      <c r="ESP3" s="931"/>
      <c r="ESQ3" s="931"/>
      <c r="ESR3" s="931"/>
      <c r="ESS3" s="931"/>
      <c r="EST3" s="931"/>
      <c r="ESU3" s="931"/>
      <c r="ESV3" s="931"/>
      <c r="ESW3" s="931"/>
      <c r="ESX3" s="931"/>
      <c r="ESY3" s="931"/>
      <c r="ESZ3" s="931"/>
      <c r="ETA3" s="931"/>
      <c r="ETB3" s="931"/>
      <c r="ETC3" s="931"/>
      <c r="ETD3" s="931"/>
      <c r="ETE3" s="931"/>
      <c r="ETF3" s="931"/>
      <c r="ETG3" s="931"/>
      <c r="ETH3" s="931"/>
      <c r="ETI3" s="931"/>
      <c r="ETJ3" s="931"/>
      <c r="ETK3" s="931"/>
      <c r="ETL3" s="931"/>
      <c r="ETM3" s="931"/>
      <c r="ETN3" s="931"/>
      <c r="ETO3" s="931"/>
      <c r="ETP3" s="931"/>
      <c r="ETQ3" s="931"/>
      <c r="ETR3" s="931"/>
      <c r="ETS3" s="931"/>
      <c r="ETT3" s="931"/>
      <c r="ETU3" s="931"/>
      <c r="ETV3" s="931"/>
      <c r="ETW3" s="931"/>
      <c r="ETX3" s="931"/>
      <c r="ETY3" s="931"/>
      <c r="ETZ3" s="931"/>
      <c r="EUA3" s="931"/>
      <c r="EUB3" s="931"/>
      <c r="EUC3" s="931"/>
      <c r="EUD3" s="931"/>
      <c r="EUE3" s="931"/>
      <c r="EUF3" s="931"/>
      <c r="EUG3" s="931"/>
      <c r="EUH3" s="931"/>
      <c r="EUI3" s="931"/>
      <c r="EUJ3" s="931"/>
      <c r="EUK3" s="931"/>
      <c r="EUL3" s="931"/>
      <c r="EUM3" s="931"/>
      <c r="EUN3" s="931"/>
      <c r="EUO3" s="931"/>
      <c r="EUP3" s="931"/>
      <c r="EUQ3" s="931"/>
      <c r="EUR3" s="931"/>
      <c r="EUS3" s="931"/>
      <c r="EUT3" s="931"/>
      <c r="EUU3" s="931"/>
      <c r="EUV3" s="931"/>
      <c r="EUW3" s="931"/>
      <c r="EUX3" s="931"/>
      <c r="EUY3" s="931"/>
      <c r="EUZ3" s="931"/>
      <c r="EVA3" s="931"/>
      <c r="EVB3" s="931"/>
      <c r="EVC3" s="931"/>
      <c r="EVD3" s="931"/>
      <c r="EVE3" s="931"/>
      <c r="EVF3" s="931"/>
      <c r="EVG3" s="931"/>
      <c r="EVH3" s="931"/>
      <c r="EVI3" s="931"/>
      <c r="EVJ3" s="931"/>
      <c r="EVK3" s="931"/>
      <c r="EVL3" s="931"/>
      <c r="EVM3" s="931"/>
      <c r="EVN3" s="931"/>
      <c r="EVO3" s="931"/>
      <c r="EVP3" s="931"/>
      <c r="EVQ3" s="931"/>
      <c r="EVR3" s="931"/>
      <c r="EVS3" s="931"/>
      <c r="EVT3" s="931"/>
      <c r="EVU3" s="931"/>
      <c r="EVV3" s="931"/>
      <c r="EVW3" s="931"/>
      <c r="EVX3" s="931"/>
      <c r="EVY3" s="931"/>
      <c r="EVZ3" s="931"/>
      <c r="EWA3" s="931"/>
      <c r="EWB3" s="931"/>
      <c r="EWC3" s="931"/>
      <c r="EWD3" s="931"/>
      <c r="EWE3" s="931"/>
      <c r="EWF3" s="931"/>
      <c r="EWG3" s="931"/>
      <c r="EWH3" s="931"/>
      <c r="EWI3" s="931"/>
      <c r="EWJ3" s="931"/>
      <c r="EWK3" s="931"/>
      <c r="EWL3" s="931"/>
      <c r="EWM3" s="931"/>
      <c r="EWN3" s="931"/>
      <c r="EWO3" s="931"/>
      <c r="EWP3" s="931"/>
      <c r="EWQ3" s="931"/>
      <c r="EWR3" s="931"/>
      <c r="EWS3" s="931"/>
      <c r="EWT3" s="931"/>
      <c r="EWU3" s="931"/>
      <c r="EWV3" s="931"/>
      <c r="EWW3" s="931"/>
      <c r="EWX3" s="931"/>
      <c r="EWY3" s="931"/>
      <c r="EWZ3" s="931"/>
      <c r="EXA3" s="931"/>
      <c r="EXB3" s="931"/>
      <c r="EXC3" s="931"/>
      <c r="EXD3" s="931"/>
      <c r="EXE3" s="931"/>
      <c r="EXF3" s="931"/>
      <c r="EXG3" s="931"/>
      <c r="EXH3" s="931"/>
      <c r="EXI3" s="931"/>
      <c r="EXJ3" s="931"/>
      <c r="EXK3" s="931"/>
      <c r="EXL3" s="931"/>
      <c r="EXM3" s="931"/>
      <c r="EXN3" s="931"/>
      <c r="EXO3" s="931"/>
      <c r="EXP3" s="931"/>
      <c r="EXQ3" s="931"/>
      <c r="EXR3" s="931"/>
      <c r="EXS3" s="931"/>
      <c r="EXT3" s="931"/>
      <c r="EXU3" s="931"/>
      <c r="EXV3" s="931"/>
      <c r="EXW3" s="931"/>
      <c r="EXX3" s="931"/>
      <c r="EXY3" s="931"/>
      <c r="EXZ3" s="931"/>
      <c r="EYA3" s="931"/>
      <c r="EYB3" s="931"/>
      <c r="EYC3" s="931"/>
      <c r="EYD3" s="931"/>
      <c r="EYE3" s="931"/>
      <c r="EYF3" s="931"/>
      <c r="EYG3" s="931"/>
      <c r="EYH3" s="931"/>
      <c r="EYI3" s="931"/>
      <c r="EYJ3" s="931"/>
      <c r="EYK3" s="931"/>
      <c r="EYL3" s="931"/>
      <c r="EYM3" s="931"/>
      <c r="EYN3" s="931"/>
      <c r="EYO3" s="931"/>
      <c r="EYP3" s="931"/>
      <c r="EYQ3" s="931"/>
      <c r="EYR3" s="931"/>
      <c r="EYS3" s="931"/>
      <c r="EYT3" s="931"/>
      <c r="EYU3" s="931"/>
      <c r="EYV3" s="931"/>
      <c r="EYW3" s="931"/>
      <c r="EYX3" s="931"/>
      <c r="EYY3" s="931"/>
      <c r="EYZ3" s="931"/>
      <c r="EZA3" s="931"/>
      <c r="EZB3" s="931"/>
      <c r="EZC3" s="931"/>
      <c r="EZD3" s="931"/>
      <c r="EZE3" s="931"/>
      <c r="EZF3" s="931"/>
      <c r="EZG3" s="931"/>
      <c r="EZH3" s="931"/>
      <c r="EZI3" s="931"/>
      <c r="EZJ3" s="931"/>
      <c r="EZK3" s="931"/>
      <c r="EZL3" s="931"/>
      <c r="EZM3" s="931"/>
      <c r="EZN3" s="931"/>
      <c r="EZO3" s="931"/>
      <c r="EZP3" s="931"/>
      <c r="EZQ3" s="931"/>
      <c r="EZR3" s="931"/>
      <c r="EZS3" s="931"/>
      <c r="EZT3" s="931"/>
      <c r="EZU3" s="931"/>
      <c r="EZV3" s="931"/>
      <c r="EZW3" s="931"/>
      <c r="EZX3" s="931"/>
      <c r="EZY3" s="931"/>
      <c r="EZZ3" s="931"/>
      <c r="FAA3" s="931"/>
      <c r="FAB3" s="931"/>
      <c r="FAC3" s="931"/>
      <c r="FAD3" s="931"/>
      <c r="FAE3" s="931"/>
      <c r="FAF3" s="931"/>
      <c r="FAG3" s="931"/>
      <c r="FAH3" s="931"/>
      <c r="FAI3" s="931"/>
      <c r="FAJ3" s="931"/>
      <c r="FAK3" s="931"/>
      <c r="FAL3" s="931"/>
      <c r="FAM3" s="931"/>
      <c r="FAN3" s="931"/>
      <c r="FAO3" s="931"/>
      <c r="FAP3" s="931"/>
      <c r="FAQ3" s="931"/>
      <c r="FAR3" s="931"/>
      <c r="FAS3" s="931"/>
      <c r="FAT3" s="931"/>
      <c r="FAU3" s="931"/>
      <c r="FAV3" s="931"/>
      <c r="FAW3" s="931"/>
      <c r="FAX3" s="931"/>
      <c r="FAY3" s="931"/>
      <c r="FAZ3" s="931"/>
      <c r="FBA3" s="931"/>
      <c r="FBB3" s="931"/>
      <c r="FBC3" s="931"/>
      <c r="FBD3" s="931"/>
      <c r="FBE3" s="931"/>
      <c r="FBF3" s="931"/>
      <c r="FBG3" s="931"/>
      <c r="FBH3" s="931"/>
      <c r="FBI3" s="931"/>
      <c r="FBJ3" s="931"/>
      <c r="FBK3" s="931"/>
      <c r="FBL3" s="931"/>
      <c r="FBM3" s="931"/>
      <c r="FBN3" s="931"/>
      <c r="FBO3" s="931"/>
      <c r="FBP3" s="931"/>
      <c r="FBQ3" s="931"/>
      <c r="FBR3" s="931"/>
      <c r="FBS3" s="931"/>
      <c r="FBT3" s="931"/>
      <c r="FBU3" s="931"/>
      <c r="FBV3" s="931"/>
      <c r="FBW3" s="931"/>
      <c r="FBX3" s="931"/>
      <c r="FBY3" s="931"/>
      <c r="FBZ3" s="931"/>
      <c r="FCA3" s="931"/>
      <c r="FCB3" s="931"/>
      <c r="FCC3" s="931"/>
      <c r="FCD3" s="931"/>
      <c r="FCE3" s="931"/>
      <c r="FCF3" s="931"/>
      <c r="FCG3" s="931"/>
      <c r="FCH3" s="931"/>
      <c r="FCI3" s="931"/>
      <c r="FCJ3" s="931"/>
      <c r="FCK3" s="931"/>
      <c r="FCL3" s="931"/>
      <c r="FCM3" s="931"/>
      <c r="FCN3" s="931"/>
      <c r="FCO3" s="931"/>
      <c r="FCP3" s="931"/>
      <c r="FCQ3" s="931"/>
      <c r="FCR3" s="931"/>
      <c r="FCS3" s="931"/>
      <c r="FCT3" s="931"/>
      <c r="FCU3" s="931"/>
      <c r="FCV3" s="931"/>
      <c r="FCW3" s="931"/>
      <c r="FCX3" s="931"/>
      <c r="FCY3" s="931"/>
      <c r="FCZ3" s="931"/>
      <c r="FDA3" s="931"/>
      <c r="FDB3" s="931"/>
      <c r="FDC3" s="931"/>
      <c r="FDD3" s="931"/>
      <c r="FDE3" s="931"/>
      <c r="FDF3" s="931"/>
      <c r="FDG3" s="931"/>
      <c r="FDH3" s="931"/>
      <c r="FDI3" s="931"/>
      <c r="FDJ3" s="931"/>
      <c r="FDK3" s="931"/>
      <c r="FDL3" s="931"/>
      <c r="FDM3" s="931"/>
      <c r="FDN3" s="931"/>
      <c r="FDO3" s="931"/>
      <c r="FDP3" s="931"/>
      <c r="FDQ3" s="931"/>
      <c r="FDR3" s="931"/>
      <c r="FDS3" s="931"/>
      <c r="FDT3" s="931"/>
      <c r="FDU3" s="931"/>
      <c r="FDV3" s="931"/>
      <c r="FDW3" s="931"/>
      <c r="FDX3" s="931"/>
      <c r="FDY3" s="931"/>
      <c r="FDZ3" s="931"/>
      <c r="FEA3" s="931"/>
      <c r="FEB3" s="931"/>
      <c r="FEC3" s="931"/>
      <c r="FED3" s="931"/>
      <c r="FEE3" s="931"/>
      <c r="FEF3" s="931"/>
      <c r="FEG3" s="931"/>
      <c r="FEH3" s="931"/>
      <c r="FEI3" s="931"/>
      <c r="FEJ3" s="931"/>
      <c r="FEK3" s="931"/>
      <c r="FEL3" s="931"/>
      <c r="FEM3" s="931"/>
      <c r="FEN3" s="931"/>
      <c r="FEO3" s="931"/>
      <c r="FEP3" s="931"/>
      <c r="FEQ3" s="931"/>
      <c r="FER3" s="931"/>
      <c r="FES3" s="931"/>
      <c r="FET3" s="931"/>
      <c r="FEU3" s="931"/>
      <c r="FEV3" s="931"/>
      <c r="FEW3" s="931"/>
      <c r="FEX3" s="931"/>
      <c r="FEY3" s="931"/>
      <c r="FEZ3" s="931"/>
      <c r="FFA3" s="931"/>
      <c r="FFB3" s="931"/>
      <c r="FFC3" s="931"/>
      <c r="FFD3" s="931"/>
      <c r="FFE3" s="931"/>
      <c r="FFF3" s="931"/>
      <c r="FFG3" s="931"/>
      <c r="FFH3" s="931"/>
      <c r="FFI3" s="931"/>
      <c r="FFJ3" s="931"/>
      <c r="FFK3" s="931"/>
      <c r="FFL3" s="931"/>
      <c r="FFM3" s="931"/>
      <c r="FFN3" s="931"/>
      <c r="FFO3" s="931"/>
      <c r="FFP3" s="931"/>
      <c r="FFQ3" s="931"/>
      <c r="FFR3" s="931"/>
      <c r="FFS3" s="931"/>
      <c r="FFT3" s="931"/>
      <c r="FFU3" s="931"/>
      <c r="FFV3" s="931"/>
      <c r="FFW3" s="931"/>
      <c r="FFX3" s="931"/>
      <c r="FFY3" s="931"/>
      <c r="FFZ3" s="931"/>
      <c r="FGA3" s="931"/>
      <c r="FGB3" s="931"/>
      <c r="FGC3" s="931"/>
      <c r="FGD3" s="931"/>
      <c r="FGE3" s="931"/>
      <c r="FGF3" s="931"/>
      <c r="FGG3" s="931"/>
      <c r="FGH3" s="931"/>
      <c r="FGI3" s="931"/>
      <c r="FGJ3" s="931"/>
      <c r="FGK3" s="931"/>
      <c r="FGL3" s="931"/>
      <c r="FGM3" s="931"/>
      <c r="FGN3" s="931"/>
      <c r="FGO3" s="931"/>
      <c r="FGP3" s="931"/>
      <c r="FGQ3" s="931"/>
      <c r="FGR3" s="931"/>
      <c r="FGS3" s="931"/>
      <c r="FGT3" s="931"/>
      <c r="FGU3" s="931"/>
      <c r="FGV3" s="931"/>
      <c r="FGW3" s="931"/>
      <c r="FGX3" s="931"/>
      <c r="FGY3" s="931"/>
      <c r="FGZ3" s="931"/>
      <c r="FHA3" s="931"/>
      <c r="FHB3" s="931"/>
      <c r="FHC3" s="931"/>
      <c r="FHD3" s="931"/>
      <c r="FHE3" s="931"/>
      <c r="FHF3" s="931"/>
      <c r="FHG3" s="931"/>
      <c r="FHH3" s="931"/>
      <c r="FHI3" s="931"/>
      <c r="FHJ3" s="931"/>
      <c r="FHK3" s="931"/>
      <c r="FHL3" s="931"/>
      <c r="FHM3" s="931"/>
      <c r="FHN3" s="931"/>
      <c r="FHO3" s="931"/>
      <c r="FHP3" s="931"/>
      <c r="FHQ3" s="931"/>
      <c r="FHR3" s="931"/>
      <c r="FHS3" s="931"/>
      <c r="FHT3" s="931"/>
      <c r="FHU3" s="931"/>
      <c r="FHV3" s="931"/>
      <c r="FHW3" s="931"/>
      <c r="FHX3" s="931"/>
      <c r="FHY3" s="931"/>
      <c r="FHZ3" s="931"/>
      <c r="FIA3" s="931"/>
      <c r="FIB3" s="931"/>
      <c r="FIC3" s="931"/>
      <c r="FID3" s="931"/>
      <c r="FIE3" s="931"/>
      <c r="FIF3" s="931"/>
      <c r="FIG3" s="931"/>
      <c r="FIH3" s="931"/>
      <c r="FII3" s="931"/>
      <c r="FIJ3" s="931"/>
      <c r="FIK3" s="931"/>
      <c r="FIL3" s="931"/>
      <c r="FIM3" s="931"/>
      <c r="FIN3" s="931"/>
      <c r="FIO3" s="931"/>
      <c r="FIP3" s="931"/>
      <c r="FIQ3" s="931"/>
      <c r="FIR3" s="931"/>
      <c r="FIS3" s="931"/>
      <c r="FIT3" s="931"/>
      <c r="FIU3" s="931"/>
      <c r="FIV3" s="931"/>
      <c r="FIW3" s="931"/>
      <c r="FIX3" s="931"/>
      <c r="FIY3" s="931"/>
      <c r="FIZ3" s="931"/>
      <c r="FJA3" s="931"/>
      <c r="FJB3" s="931"/>
      <c r="FJC3" s="931"/>
      <c r="FJD3" s="931"/>
      <c r="FJE3" s="931"/>
      <c r="FJF3" s="931"/>
      <c r="FJG3" s="931"/>
      <c r="FJH3" s="931"/>
      <c r="FJI3" s="931"/>
      <c r="FJJ3" s="931"/>
      <c r="FJK3" s="931"/>
      <c r="FJL3" s="931"/>
      <c r="FJM3" s="931"/>
      <c r="FJN3" s="931"/>
      <c r="FJO3" s="931"/>
      <c r="FJP3" s="931"/>
      <c r="FJQ3" s="931"/>
      <c r="FJR3" s="931"/>
      <c r="FJS3" s="931"/>
      <c r="FJT3" s="931"/>
      <c r="FJU3" s="931"/>
      <c r="FJV3" s="931"/>
      <c r="FJW3" s="931"/>
      <c r="FJX3" s="931"/>
      <c r="FJY3" s="931"/>
      <c r="FJZ3" s="931"/>
      <c r="FKA3" s="931"/>
      <c r="FKB3" s="931"/>
      <c r="FKC3" s="931"/>
      <c r="FKD3" s="931"/>
      <c r="FKE3" s="931"/>
      <c r="FKF3" s="931"/>
      <c r="FKG3" s="931"/>
      <c r="FKH3" s="931"/>
      <c r="FKI3" s="931"/>
      <c r="FKJ3" s="931"/>
      <c r="FKK3" s="931"/>
      <c r="FKL3" s="931"/>
      <c r="FKM3" s="931"/>
      <c r="FKN3" s="931"/>
      <c r="FKO3" s="931"/>
      <c r="FKP3" s="931"/>
      <c r="FKQ3" s="931"/>
      <c r="FKR3" s="931"/>
      <c r="FKS3" s="931"/>
      <c r="FKT3" s="931"/>
      <c r="FKU3" s="931"/>
      <c r="FKV3" s="931"/>
      <c r="FKW3" s="931"/>
      <c r="FKX3" s="931"/>
      <c r="FKY3" s="931"/>
      <c r="FKZ3" s="931"/>
      <c r="FLA3" s="931"/>
      <c r="FLB3" s="931"/>
      <c r="FLC3" s="931"/>
      <c r="FLD3" s="931"/>
      <c r="FLE3" s="931"/>
      <c r="FLF3" s="931"/>
      <c r="FLG3" s="931"/>
      <c r="FLH3" s="931"/>
      <c r="FLI3" s="931"/>
      <c r="FLJ3" s="931"/>
      <c r="FLK3" s="931"/>
      <c r="FLL3" s="931"/>
      <c r="FLM3" s="931"/>
      <c r="FLN3" s="931"/>
      <c r="FLO3" s="931"/>
      <c r="FLP3" s="931"/>
      <c r="FLQ3" s="931"/>
      <c r="FLR3" s="931"/>
      <c r="FLS3" s="931"/>
      <c r="FLT3" s="931"/>
      <c r="FLU3" s="931"/>
      <c r="FLV3" s="931"/>
      <c r="FLW3" s="931"/>
      <c r="FLX3" s="931"/>
      <c r="FLY3" s="931"/>
      <c r="FLZ3" s="931"/>
      <c r="FMA3" s="931"/>
      <c r="FMB3" s="931"/>
      <c r="FMC3" s="931"/>
      <c r="FMD3" s="931"/>
      <c r="FME3" s="931"/>
      <c r="FMF3" s="931"/>
      <c r="FMG3" s="931"/>
      <c r="FMH3" s="931"/>
      <c r="FMI3" s="931"/>
      <c r="FMJ3" s="931"/>
      <c r="FMK3" s="931"/>
      <c r="FML3" s="931"/>
      <c r="FMM3" s="931"/>
      <c r="FMN3" s="931"/>
      <c r="FMO3" s="931"/>
      <c r="FMP3" s="931"/>
      <c r="FMQ3" s="931"/>
      <c r="FMR3" s="931"/>
      <c r="FMS3" s="931"/>
      <c r="FMT3" s="931"/>
      <c r="FMU3" s="931"/>
      <c r="FMV3" s="931"/>
      <c r="FMW3" s="931"/>
      <c r="FMX3" s="931"/>
      <c r="FMY3" s="931"/>
      <c r="FMZ3" s="931"/>
      <c r="FNA3" s="931"/>
      <c r="FNB3" s="931"/>
      <c r="FNC3" s="931"/>
      <c r="FND3" s="931"/>
      <c r="FNE3" s="931"/>
      <c r="FNF3" s="931"/>
      <c r="FNG3" s="931"/>
      <c r="FNH3" s="931"/>
      <c r="FNI3" s="931"/>
      <c r="FNJ3" s="931"/>
      <c r="FNK3" s="931"/>
      <c r="FNL3" s="931"/>
      <c r="FNM3" s="931"/>
      <c r="FNN3" s="931"/>
      <c r="FNO3" s="931"/>
      <c r="FNP3" s="931"/>
      <c r="FNQ3" s="931"/>
      <c r="FNR3" s="931"/>
      <c r="FNS3" s="931"/>
      <c r="FNT3" s="931"/>
      <c r="FNU3" s="931"/>
      <c r="FNV3" s="931"/>
      <c r="FNW3" s="931"/>
      <c r="FNX3" s="931"/>
      <c r="FNY3" s="931"/>
      <c r="FNZ3" s="931"/>
      <c r="FOA3" s="931"/>
      <c r="FOB3" s="931"/>
      <c r="FOC3" s="931"/>
      <c r="FOD3" s="931"/>
      <c r="FOE3" s="931"/>
      <c r="FOF3" s="931"/>
      <c r="FOG3" s="931"/>
      <c r="FOH3" s="931"/>
      <c r="FOI3" s="931"/>
      <c r="FOJ3" s="931"/>
      <c r="FOK3" s="931"/>
      <c r="FOL3" s="931"/>
      <c r="FOM3" s="931"/>
      <c r="FON3" s="931"/>
      <c r="FOO3" s="931"/>
      <c r="FOP3" s="931"/>
      <c r="FOQ3" s="931"/>
      <c r="FOR3" s="931"/>
      <c r="FOS3" s="931"/>
      <c r="FOT3" s="931"/>
      <c r="FOU3" s="931"/>
      <c r="FOV3" s="931"/>
      <c r="FOW3" s="931"/>
      <c r="FOX3" s="931"/>
      <c r="FOY3" s="931"/>
      <c r="FOZ3" s="931"/>
      <c r="FPA3" s="931"/>
      <c r="FPB3" s="931"/>
      <c r="FPC3" s="931"/>
      <c r="FPD3" s="931"/>
      <c r="FPE3" s="931"/>
      <c r="FPF3" s="931"/>
      <c r="FPG3" s="931"/>
      <c r="FPH3" s="931"/>
      <c r="FPI3" s="931"/>
      <c r="FPJ3" s="931"/>
      <c r="FPK3" s="931"/>
      <c r="FPL3" s="931"/>
      <c r="FPM3" s="931"/>
      <c r="FPN3" s="931"/>
      <c r="FPO3" s="931"/>
      <c r="FPP3" s="931"/>
      <c r="FPQ3" s="931"/>
      <c r="FPR3" s="931"/>
      <c r="FPS3" s="931"/>
      <c r="FPT3" s="931"/>
      <c r="FPU3" s="931"/>
      <c r="FPV3" s="931"/>
      <c r="FPW3" s="931"/>
      <c r="FPX3" s="931"/>
      <c r="FPY3" s="931"/>
      <c r="FPZ3" s="931"/>
      <c r="FQA3" s="931"/>
      <c r="FQB3" s="931"/>
      <c r="FQC3" s="931"/>
      <c r="FQD3" s="931"/>
      <c r="FQE3" s="931"/>
      <c r="FQF3" s="931"/>
      <c r="FQG3" s="931"/>
      <c r="FQH3" s="931"/>
      <c r="FQI3" s="931"/>
      <c r="FQJ3" s="931"/>
      <c r="FQK3" s="931"/>
      <c r="FQL3" s="931"/>
      <c r="FQM3" s="931"/>
      <c r="FQN3" s="931"/>
      <c r="FQO3" s="931"/>
      <c r="FQP3" s="931"/>
      <c r="FQQ3" s="931"/>
      <c r="FQR3" s="931"/>
      <c r="FQS3" s="931"/>
      <c r="FQT3" s="931"/>
      <c r="FQU3" s="931"/>
      <c r="FQV3" s="931"/>
      <c r="FQW3" s="931"/>
      <c r="FQX3" s="931"/>
      <c r="FQY3" s="931"/>
      <c r="FQZ3" s="931"/>
      <c r="FRA3" s="931"/>
      <c r="FRB3" s="931"/>
      <c r="FRC3" s="931"/>
      <c r="FRD3" s="931"/>
      <c r="FRE3" s="931"/>
      <c r="FRF3" s="931"/>
      <c r="FRG3" s="931"/>
      <c r="FRH3" s="931"/>
      <c r="FRI3" s="931"/>
      <c r="FRJ3" s="931"/>
      <c r="FRK3" s="931"/>
      <c r="FRL3" s="931"/>
      <c r="FRM3" s="931"/>
      <c r="FRN3" s="931"/>
      <c r="FRO3" s="931"/>
      <c r="FRP3" s="931"/>
      <c r="FRQ3" s="931"/>
      <c r="FRR3" s="931"/>
      <c r="FRS3" s="931"/>
      <c r="FRT3" s="931"/>
      <c r="FRU3" s="931"/>
      <c r="FRV3" s="931"/>
      <c r="FRW3" s="931"/>
      <c r="FRX3" s="931"/>
      <c r="FRY3" s="931"/>
      <c r="FRZ3" s="931"/>
      <c r="FSA3" s="931"/>
      <c r="FSB3" s="931"/>
      <c r="FSC3" s="931"/>
      <c r="FSD3" s="931"/>
      <c r="FSE3" s="931"/>
      <c r="FSF3" s="931"/>
      <c r="FSG3" s="931"/>
      <c r="FSH3" s="931"/>
      <c r="FSI3" s="931"/>
      <c r="FSJ3" s="931"/>
      <c r="FSK3" s="931"/>
      <c r="FSL3" s="931"/>
      <c r="FSM3" s="931"/>
      <c r="FSN3" s="931"/>
      <c r="FSO3" s="931"/>
      <c r="FSP3" s="931"/>
      <c r="FSQ3" s="931"/>
      <c r="FSR3" s="931"/>
      <c r="FSS3" s="931"/>
      <c r="FST3" s="931"/>
      <c r="FSU3" s="931"/>
      <c r="FSV3" s="931"/>
      <c r="FSW3" s="931"/>
      <c r="FSX3" s="931"/>
      <c r="FSY3" s="931"/>
      <c r="FSZ3" s="931"/>
      <c r="FTA3" s="931"/>
      <c r="FTB3" s="931"/>
      <c r="FTC3" s="931"/>
      <c r="FTD3" s="931"/>
      <c r="FTE3" s="931"/>
      <c r="FTF3" s="931"/>
      <c r="FTG3" s="931"/>
      <c r="FTH3" s="931"/>
      <c r="FTI3" s="931"/>
      <c r="FTJ3" s="931"/>
      <c r="FTK3" s="931"/>
      <c r="FTL3" s="931"/>
      <c r="FTM3" s="931"/>
      <c r="FTN3" s="931"/>
      <c r="FTO3" s="931"/>
      <c r="FTP3" s="931"/>
      <c r="FTQ3" s="931"/>
      <c r="FTR3" s="931"/>
      <c r="FTS3" s="931"/>
      <c r="FTT3" s="931"/>
      <c r="FTU3" s="931"/>
      <c r="FTV3" s="931"/>
      <c r="FTW3" s="931"/>
      <c r="FTX3" s="931"/>
      <c r="FTY3" s="931"/>
      <c r="FTZ3" s="931"/>
      <c r="FUA3" s="931"/>
      <c r="FUB3" s="931"/>
      <c r="FUC3" s="931"/>
      <c r="FUD3" s="931"/>
      <c r="FUE3" s="931"/>
      <c r="FUF3" s="931"/>
      <c r="FUG3" s="931"/>
      <c r="FUH3" s="931"/>
      <c r="FUI3" s="931"/>
      <c r="FUJ3" s="931"/>
      <c r="FUK3" s="931"/>
      <c r="FUL3" s="931"/>
      <c r="FUM3" s="931"/>
      <c r="FUN3" s="931"/>
      <c r="FUO3" s="931"/>
      <c r="FUP3" s="931"/>
      <c r="FUQ3" s="931"/>
      <c r="FUR3" s="931"/>
      <c r="FUS3" s="931"/>
      <c r="FUT3" s="931"/>
      <c r="FUU3" s="931"/>
      <c r="FUV3" s="931"/>
      <c r="FUW3" s="931"/>
      <c r="FUX3" s="931"/>
      <c r="FUY3" s="931"/>
      <c r="FUZ3" s="931"/>
      <c r="FVA3" s="931"/>
      <c r="FVB3" s="931"/>
      <c r="FVC3" s="931"/>
      <c r="FVD3" s="931"/>
      <c r="FVE3" s="931"/>
      <c r="FVF3" s="931"/>
      <c r="FVG3" s="931"/>
      <c r="FVH3" s="931"/>
      <c r="FVI3" s="931"/>
      <c r="FVJ3" s="931"/>
      <c r="FVK3" s="931"/>
      <c r="FVL3" s="931"/>
      <c r="FVM3" s="931"/>
      <c r="FVN3" s="931"/>
      <c r="FVO3" s="931"/>
      <c r="FVP3" s="931"/>
      <c r="FVQ3" s="931"/>
      <c r="FVR3" s="931"/>
      <c r="FVS3" s="931"/>
      <c r="FVT3" s="931"/>
      <c r="FVU3" s="931"/>
      <c r="FVV3" s="931"/>
      <c r="FVW3" s="931"/>
      <c r="FVX3" s="931"/>
      <c r="FVY3" s="931"/>
      <c r="FVZ3" s="931"/>
      <c r="FWA3" s="931"/>
      <c r="FWB3" s="931"/>
      <c r="FWC3" s="931"/>
      <c r="FWD3" s="931"/>
      <c r="FWE3" s="931"/>
      <c r="FWF3" s="931"/>
      <c r="FWG3" s="931"/>
      <c r="FWH3" s="931"/>
      <c r="FWI3" s="931"/>
      <c r="FWJ3" s="931"/>
      <c r="FWK3" s="931"/>
      <c r="FWL3" s="931"/>
      <c r="FWM3" s="931"/>
      <c r="FWN3" s="931"/>
      <c r="FWO3" s="931"/>
      <c r="FWP3" s="931"/>
      <c r="FWQ3" s="931"/>
      <c r="FWR3" s="931"/>
      <c r="FWS3" s="931"/>
      <c r="FWT3" s="931"/>
      <c r="FWU3" s="931"/>
      <c r="FWV3" s="931"/>
      <c r="FWW3" s="931"/>
      <c r="FWX3" s="931"/>
      <c r="FWY3" s="931"/>
      <c r="FWZ3" s="931"/>
      <c r="FXA3" s="931"/>
      <c r="FXB3" s="931"/>
      <c r="FXC3" s="931"/>
      <c r="FXD3" s="931"/>
      <c r="FXE3" s="931"/>
      <c r="FXF3" s="931"/>
      <c r="FXG3" s="931"/>
      <c r="FXH3" s="931"/>
      <c r="FXI3" s="931"/>
      <c r="FXJ3" s="931"/>
      <c r="FXK3" s="931"/>
      <c r="FXL3" s="931"/>
      <c r="FXM3" s="931"/>
      <c r="FXN3" s="931"/>
      <c r="FXO3" s="931"/>
      <c r="FXP3" s="931"/>
      <c r="FXQ3" s="931"/>
      <c r="FXR3" s="931"/>
      <c r="FXS3" s="931"/>
      <c r="FXT3" s="931"/>
      <c r="FXU3" s="931"/>
      <c r="FXV3" s="931"/>
      <c r="FXW3" s="931"/>
      <c r="FXX3" s="931"/>
      <c r="FXY3" s="931"/>
      <c r="FXZ3" s="931"/>
      <c r="FYA3" s="931"/>
      <c r="FYB3" s="931"/>
      <c r="FYC3" s="931"/>
      <c r="FYD3" s="931"/>
      <c r="FYE3" s="931"/>
      <c r="FYF3" s="931"/>
      <c r="FYG3" s="931"/>
      <c r="FYH3" s="931"/>
      <c r="FYI3" s="931"/>
      <c r="FYJ3" s="931"/>
      <c r="FYK3" s="931"/>
      <c r="FYL3" s="931"/>
      <c r="FYM3" s="931"/>
      <c r="FYN3" s="931"/>
      <c r="FYO3" s="931"/>
      <c r="FYP3" s="931"/>
      <c r="FYQ3" s="931"/>
      <c r="FYR3" s="931"/>
      <c r="FYS3" s="931"/>
      <c r="FYT3" s="931"/>
      <c r="FYU3" s="931"/>
      <c r="FYV3" s="931"/>
      <c r="FYW3" s="931"/>
      <c r="FYX3" s="931"/>
      <c r="FYY3" s="931"/>
      <c r="FYZ3" s="931"/>
      <c r="FZA3" s="931"/>
      <c r="FZB3" s="931"/>
      <c r="FZC3" s="931"/>
      <c r="FZD3" s="931"/>
      <c r="FZE3" s="931"/>
      <c r="FZF3" s="931"/>
      <c r="FZG3" s="931"/>
      <c r="FZH3" s="931"/>
      <c r="FZI3" s="931"/>
      <c r="FZJ3" s="931"/>
      <c r="FZK3" s="931"/>
      <c r="FZL3" s="931"/>
      <c r="FZM3" s="931"/>
      <c r="FZN3" s="931"/>
      <c r="FZO3" s="931"/>
      <c r="FZP3" s="931"/>
      <c r="FZQ3" s="931"/>
      <c r="FZR3" s="931"/>
      <c r="FZS3" s="931"/>
      <c r="FZT3" s="931"/>
      <c r="FZU3" s="931"/>
      <c r="FZV3" s="931"/>
      <c r="FZW3" s="931"/>
      <c r="FZX3" s="931"/>
      <c r="FZY3" s="931"/>
      <c r="FZZ3" s="931"/>
      <c r="GAA3" s="931"/>
      <c r="GAB3" s="931"/>
      <c r="GAC3" s="931"/>
      <c r="GAD3" s="931"/>
      <c r="GAE3" s="931"/>
      <c r="GAF3" s="931"/>
      <c r="GAG3" s="931"/>
      <c r="GAH3" s="931"/>
      <c r="GAI3" s="931"/>
      <c r="GAJ3" s="931"/>
      <c r="GAK3" s="931"/>
      <c r="GAL3" s="931"/>
      <c r="GAM3" s="931"/>
      <c r="GAN3" s="931"/>
      <c r="GAO3" s="931"/>
      <c r="GAP3" s="931"/>
      <c r="GAQ3" s="931"/>
      <c r="GAR3" s="931"/>
      <c r="GAS3" s="931"/>
      <c r="GAT3" s="931"/>
      <c r="GAU3" s="931"/>
      <c r="GAV3" s="931"/>
      <c r="GAW3" s="931"/>
      <c r="GAX3" s="931"/>
      <c r="GAY3" s="931"/>
      <c r="GAZ3" s="931"/>
      <c r="GBA3" s="931"/>
      <c r="GBB3" s="931"/>
      <c r="GBC3" s="931"/>
      <c r="GBD3" s="931"/>
      <c r="GBE3" s="931"/>
      <c r="GBF3" s="931"/>
      <c r="GBG3" s="931"/>
      <c r="GBH3" s="931"/>
      <c r="GBI3" s="931"/>
      <c r="GBJ3" s="931"/>
      <c r="GBK3" s="931"/>
      <c r="GBL3" s="931"/>
      <c r="GBM3" s="931"/>
      <c r="GBN3" s="931"/>
      <c r="GBO3" s="931"/>
      <c r="GBP3" s="931"/>
      <c r="GBQ3" s="931"/>
      <c r="GBR3" s="931"/>
      <c r="GBS3" s="931"/>
      <c r="GBT3" s="931"/>
      <c r="GBU3" s="931"/>
      <c r="GBV3" s="931"/>
      <c r="GBW3" s="931"/>
      <c r="GBX3" s="931"/>
      <c r="GBY3" s="931"/>
      <c r="GBZ3" s="931"/>
      <c r="GCA3" s="931"/>
      <c r="GCB3" s="931"/>
      <c r="GCC3" s="931"/>
      <c r="GCD3" s="931"/>
      <c r="GCE3" s="931"/>
      <c r="GCF3" s="931"/>
      <c r="GCG3" s="931"/>
      <c r="GCH3" s="931"/>
      <c r="GCI3" s="931"/>
      <c r="GCJ3" s="931"/>
      <c r="GCK3" s="931"/>
      <c r="GCL3" s="931"/>
      <c r="GCM3" s="931"/>
      <c r="GCN3" s="931"/>
      <c r="GCO3" s="931"/>
      <c r="GCP3" s="931"/>
      <c r="GCQ3" s="931"/>
      <c r="GCR3" s="931"/>
      <c r="GCS3" s="931"/>
      <c r="GCT3" s="931"/>
      <c r="GCU3" s="931"/>
      <c r="GCV3" s="931"/>
      <c r="GCW3" s="931"/>
      <c r="GCX3" s="931"/>
      <c r="GCY3" s="931"/>
      <c r="GCZ3" s="931"/>
      <c r="GDA3" s="931"/>
      <c r="GDB3" s="931"/>
      <c r="GDC3" s="931"/>
      <c r="GDD3" s="931"/>
      <c r="GDE3" s="931"/>
      <c r="GDF3" s="931"/>
      <c r="GDG3" s="931"/>
      <c r="GDH3" s="931"/>
      <c r="GDI3" s="931"/>
      <c r="GDJ3" s="931"/>
      <c r="GDK3" s="931"/>
      <c r="GDL3" s="931"/>
      <c r="GDM3" s="931"/>
      <c r="GDN3" s="931"/>
      <c r="GDO3" s="931"/>
      <c r="GDP3" s="931"/>
      <c r="GDQ3" s="931"/>
      <c r="GDR3" s="931"/>
      <c r="GDS3" s="931"/>
      <c r="GDT3" s="931"/>
      <c r="GDU3" s="931"/>
      <c r="GDV3" s="931"/>
      <c r="GDW3" s="931"/>
      <c r="GDX3" s="931"/>
      <c r="GDY3" s="931"/>
      <c r="GDZ3" s="931"/>
      <c r="GEA3" s="931"/>
      <c r="GEB3" s="931"/>
      <c r="GEC3" s="931"/>
      <c r="GED3" s="931"/>
      <c r="GEE3" s="931"/>
      <c r="GEF3" s="931"/>
      <c r="GEG3" s="931"/>
      <c r="GEH3" s="931"/>
      <c r="GEI3" s="931"/>
      <c r="GEJ3" s="931"/>
      <c r="GEK3" s="931"/>
      <c r="GEL3" s="931"/>
      <c r="GEM3" s="931"/>
      <c r="GEN3" s="931"/>
      <c r="GEO3" s="931"/>
      <c r="GEP3" s="931"/>
      <c r="GEQ3" s="931"/>
      <c r="GER3" s="931"/>
      <c r="GES3" s="931"/>
      <c r="GET3" s="931"/>
      <c r="GEU3" s="931"/>
      <c r="GEV3" s="931"/>
      <c r="GEW3" s="931"/>
      <c r="GEX3" s="931"/>
      <c r="GEY3" s="931"/>
      <c r="GEZ3" s="931"/>
      <c r="GFA3" s="931"/>
      <c r="GFB3" s="931"/>
      <c r="GFC3" s="931"/>
      <c r="GFD3" s="931"/>
      <c r="GFE3" s="931"/>
      <c r="GFF3" s="931"/>
      <c r="GFG3" s="931"/>
      <c r="GFH3" s="931"/>
      <c r="GFI3" s="931"/>
      <c r="GFJ3" s="931"/>
      <c r="GFK3" s="931"/>
      <c r="GFL3" s="931"/>
      <c r="GFM3" s="931"/>
      <c r="GFN3" s="931"/>
      <c r="GFO3" s="931"/>
      <c r="GFP3" s="931"/>
      <c r="GFQ3" s="931"/>
      <c r="GFR3" s="931"/>
      <c r="GFS3" s="931"/>
      <c r="GFT3" s="931"/>
      <c r="GFU3" s="931"/>
      <c r="GFV3" s="931"/>
      <c r="GFW3" s="931"/>
      <c r="GFX3" s="931"/>
      <c r="GFY3" s="931"/>
      <c r="GFZ3" s="931"/>
      <c r="GGA3" s="931"/>
      <c r="GGB3" s="931"/>
      <c r="GGC3" s="931"/>
      <c r="GGD3" s="931"/>
      <c r="GGE3" s="931"/>
      <c r="GGF3" s="931"/>
      <c r="GGG3" s="931"/>
      <c r="GGH3" s="931"/>
      <c r="GGI3" s="931"/>
      <c r="GGJ3" s="931"/>
      <c r="GGK3" s="931"/>
      <c r="GGL3" s="931"/>
      <c r="GGM3" s="931"/>
      <c r="GGN3" s="931"/>
      <c r="GGO3" s="931"/>
      <c r="GGP3" s="931"/>
      <c r="GGQ3" s="931"/>
      <c r="GGR3" s="931"/>
      <c r="GGS3" s="931"/>
      <c r="GGT3" s="931"/>
      <c r="GGU3" s="931"/>
      <c r="GGV3" s="931"/>
      <c r="GGW3" s="931"/>
      <c r="GGX3" s="931"/>
      <c r="GGY3" s="931"/>
      <c r="GGZ3" s="931"/>
      <c r="GHA3" s="931"/>
      <c r="GHB3" s="931"/>
      <c r="GHC3" s="931"/>
      <c r="GHD3" s="931"/>
      <c r="GHE3" s="931"/>
      <c r="GHF3" s="931"/>
      <c r="GHG3" s="931"/>
      <c r="GHH3" s="931"/>
      <c r="GHI3" s="931"/>
      <c r="GHJ3" s="931"/>
      <c r="GHK3" s="931"/>
      <c r="GHL3" s="931"/>
      <c r="GHM3" s="931"/>
      <c r="GHN3" s="931"/>
      <c r="GHO3" s="931"/>
      <c r="GHP3" s="931"/>
      <c r="GHQ3" s="931"/>
      <c r="GHR3" s="931"/>
      <c r="GHS3" s="931"/>
      <c r="GHT3" s="931"/>
      <c r="GHU3" s="931"/>
      <c r="GHV3" s="931"/>
      <c r="GHW3" s="931"/>
      <c r="GHX3" s="931"/>
      <c r="GHY3" s="931"/>
      <c r="GHZ3" s="931"/>
      <c r="GIA3" s="931"/>
      <c r="GIB3" s="931"/>
      <c r="GIC3" s="931"/>
      <c r="GID3" s="931"/>
      <c r="GIE3" s="931"/>
      <c r="GIF3" s="931"/>
      <c r="GIG3" s="931"/>
      <c r="GIH3" s="931"/>
      <c r="GII3" s="931"/>
      <c r="GIJ3" s="931"/>
      <c r="GIK3" s="931"/>
      <c r="GIL3" s="931"/>
      <c r="GIM3" s="931"/>
      <c r="GIN3" s="931"/>
      <c r="GIO3" s="931"/>
      <c r="GIP3" s="931"/>
      <c r="GIQ3" s="931"/>
      <c r="GIR3" s="931"/>
      <c r="GIS3" s="931"/>
      <c r="GIT3" s="931"/>
      <c r="GIU3" s="931"/>
      <c r="GIV3" s="931"/>
      <c r="GIW3" s="931"/>
      <c r="GIX3" s="931"/>
      <c r="GIY3" s="931"/>
      <c r="GIZ3" s="931"/>
      <c r="GJA3" s="931"/>
      <c r="GJB3" s="931"/>
      <c r="GJC3" s="931"/>
      <c r="GJD3" s="931"/>
      <c r="GJE3" s="931"/>
      <c r="GJF3" s="931"/>
      <c r="GJG3" s="931"/>
      <c r="GJH3" s="931"/>
      <c r="GJI3" s="931"/>
      <c r="GJJ3" s="931"/>
      <c r="GJK3" s="931"/>
      <c r="GJL3" s="931"/>
      <c r="GJM3" s="931"/>
      <c r="GJN3" s="931"/>
      <c r="GJO3" s="931"/>
      <c r="GJP3" s="931"/>
      <c r="GJQ3" s="931"/>
      <c r="GJR3" s="931"/>
      <c r="GJS3" s="931"/>
      <c r="GJT3" s="931"/>
      <c r="GJU3" s="931"/>
      <c r="GJV3" s="931"/>
      <c r="GJW3" s="931"/>
      <c r="GJX3" s="931"/>
      <c r="GJY3" s="931"/>
      <c r="GJZ3" s="931"/>
      <c r="GKA3" s="931"/>
      <c r="GKB3" s="931"/>
      <c r="GKC3" s="931"/>
      <c r="GKD3" s="931"/>
      <c r="GKE3" s="931"/>
      <c r="GKF3" s="931"/>
      <c r="GKG3" s="931"/>
      <c r="GKH3" s="931"/>
      <c r="GKI3" s="931"/>
      <c r="GKJ3" s="931"/>
      <c r="GKK3" s="931"/>
      <c r="GKL3" s="931"/>
      <c r="GKM3" s="931"/>
      <c r="GKN3" s="931"/>
      <c r="GKO3" s="931"/>
      <c r="GKP3" s="931"/>
      <c r="GKQ3" s="931"/>
      <c r="GKR3" s="931"/>
      <c r="GKS3" s="931"/>
      <c r="GKT3" s="931"/>
      <c r="GKU3" s="931"/>
      <c r="GKV3" s="931"/>
      <c r="GKW3" s="931"/>
      <c r="GKX3" s="931"/>
      <c r="GKY3" s="931"/>
      <c r="GKZ3" s="931"/>
      <c r="GLA3" s="931"/>
      <c r="GLB3" s="931"/>
      <c r="GLC3" s="931"/>
      <c r="GLD3" s="931"/>
      <c r="GLE3" s="931"/>
      <c r="GLF3" s="931"/>
      <c r="GLG3" s="931"/>
      <c r="GLH3" s="931"/>
      <c r="GLI3" s="931"/>
      <c r="GLJ3" s="931"/>
      <c r="GLK3" s="931"/>
      <c r="GLL3" s="931"/>
      <c r="GLM3" s="931"/>
      <c r="GLN3" s="931"/>
      <c r="GLO3" s="931"/>
      <c r="GLP3" s="931"/>
      <c r="GLQ3" s="931"/>
      <c r="GLR3" s="931"/>
      <c r="GLS3" s="931"/>
      <c r="GLT3" s="931"/>
      <c r="GLU3" s="931"/>
      <c r="GLV3" s="931"/>
      <c r="GLW3" s="931"/>
      <c r="GLX3" s="931"/>
      <c r="GLY3" s="931"/>
      <c r="GLZ3" s="931"/>
      <c r="GMA3" s="931"/>
      <c r="GMB3" s="931"/>
      <c r="GMC3" s="931"/>
      <c r="GMD3" s="931"/>
      <c r="GME3" s="931"/>
      <c r="GMF3" s="931"/>
      <c r="GMG3" s="931"/>
      <c r="GMH3" s="931"/>
      <c r="GMI3" s="931"/>
      <c r="GMJ3" s="931"/>
      <c r="GMK3" s="931"/>
      <c r="GML3" s="931"/>
      <c r="GMM3" s="931"/>
      <c r="GMN3" s="931"/>
      <c r="GMO3" s="931"/>
      <c r="GMP3" s="931"/>
      <c r="GMQ3" s="931"/>
      <c r="GMR3" s="931"/>
      <c r="GMS3" s="931"/>
      <c r="GMT3" s="931"/>
      <c r="GMU3" s="931"/>
      <c r="GMV3" s="931"/>
      <c r="GMW3" s="931"/>
      <c r="GMX3" s="931"/>
      <c r="GMY3" s="931"/>
      <c r="GMZ3" s="931"/>
      <c r="GNA3" s="931"/>
      <c r="GNB3" s="931"/>
      <c r="GNC3" s="931"/>
      <c r="GND3" s="931"/>
      <c r="GNE3" s="931"/>
      <c r="GNF3" s="931"/>
      <c r="GNG3" s="931"/>
      <c r="GNH3" s="931"/>
      <c r="GNI3" s="931"/>
      <c r="GNJ3" s="931"/>
      <c r="GNK3" s="931"/>
      <c r="GNL3" s="931"/>
      <c r="GNM3" s="931"/>
      <c r="GNN3" s="931"/>
      <c r="GNO3" s="931"/>
      <c r="GNP3" s="931"/>
      <c r="GNQ3" s="931"/>
      <c r="GNR3" s="931"/>
      <c r="GNS3" s="931"/>
      <c r="GNT3" s="931"/>
      <c r="GNU3" s="931"/>
      <c r="GNV3" s="931"/>
      <c r="GNW3" s="931"/>
      <c r="GNX3" s="931"/>
      <c r="GNY3" s="931"/>
      <c r="GNZ3" s="931"/>
      <c r="GOA3" s="931"/>
      <c r="GOB3" s="931"/>
      <c r="GOC3" s="931"/>
      <c r="GOD3" s="931"/>
      <c r="GOE3" s="931"/>
      <c r="GOF3" s="931"/>
      <c r="GOG3" s="931"/>
      <c r="GOH3" s="931"/>
      <c r="GOI3" s="931"/>
      <c r="GOJ3" s="931"/>
      <c r="GOK3" s="931"/>
      <c r="GOL3" s="931"/>
      <c r="GOM3" s="931"/>
      <c r="GON3" s="931"/>
      <c r="GOO3" s="931"/>
      <c r="GOP3" s="931"/>
      <c r="GOQ3" s="931"/>
      <c r="GOR3" s="931"/>
      <c r="GOS3" s="931"/>
      <c r="GOT3" s="931"/>
      <c r="GOU3" s="931"/>
      <c r="GOV3" s="931"/>
      <c r="GOW3" s="931"/>
      <c r="GOX3" s="931"/>
      <c r="GOY3" s="931"/>
      <c r="GOZ3" s="931"/>
      <c r="GPA3" s="931"/>
      <c r="GPB3" s="931"/>
      <c r="GPC3" s="931"/>
      <c r="GPD3" s="931"/>
      <c r="GPE3" s="931"/>
      <c r="GPF3" s="931"/>
      <c r="GPG3" s="931"/>
      <c r="GPH3" s="931"/>
      <c r="GPI3" s="931"/>
      <c r="GPJ3" s="931"/>
      <c r="GPK3" s="931"/>
      <c r="GPL3" s="931"/>
      <c r="GPM3" s="931"/>
      <c r="GPN3" s="931"/>
      <c r="GPO3" s="931"/>
      <c r="GPP3" s="931"/>
      <c r="GPQ3" s="931"/>
      <c r="GPR3" s="931"/>
      <c r="GPS3" s="931"/>
      <c r="GPT3" s="931"/>
      <c r="GPU3" s="931"/>
      <c r="GPV3" s="931"/>
      <c r="GPW3" s="931"/>
      <c r="GPX3" s="931"/>
      <c r="GPY3" s="931"/>
      <c r="GPZ3" s="931"/>
      <c r="GQA3" s="931"/>
      <c r="GQB3" s="931"/>
      <c r="GQC3" s="931"/>
      <c r="GQD3" s="931"/>
      <c r="GQE3" s="931"/>
      <c r="GQF3" s="931"/>
      <c r="GQG3" s="931"/>
      <c r="GQH3" s="931"/>
      <c r="GQI3" s="931"/>
      <c r="GQJ3" s="931"/>
      <c r="GQK3" s="931"/>
      <c r="GQL3" s="931"/>
      <c r="GQM3" s="931"/>
      <c r="GQN3" s="931"/>
      <c r="GQO3" s="931"/>
      <c r="GQP3" s="931"/>
      <c r="GQQ3" s="931"/>
      <c r="GQR3" s="931"/>
      <c r="GQS3" s="931"/>
      <c r="GQT3" s="931"/>
      <c r="GQU3" s="931"/>
      <c r="GQV3" s="931"/>
      <c r="GQW3" s="931"/>
      <c r="GQX3" s="931"/>
      <c r="GQY3" s="931"/>
      <c r="GQZ3" s="931"/>
      <c r="GRA3" s="931"/>
      <c r="GRB3" s="931"/>
      <c r="GRC3" s="931"/>
      <c r="GRD3" s="931"/>
      <c r="GRE3" s="931"/>
      <c r="GRF3" s="931"/>
      <c r="GRG3" s="931"/>
      <c r="GRH3" s="931"/>
      <c r="GRI3" s="931"/>
      <c r="GRJ3" s="931"/>
      <c r="GRK3" s="931"/>
      <c r="GRL3" s="931"/>
      <c r="GRM3" s="931"/>
      <c r="GRN3" s="931"/>
      <c r="GRO3" s="931"/>
      <c r="GRP3" s="931"/>
      <c r="GRQ3" s="931"/>
      <c r="GRR3" s="931"/>
      <c r="GRS3" s="931"/>
      <c r="GRT3" s="931"/>
      <c r="GRU3" s="931"/>
      <c r="GRV3" s="931"/>
      <c r="GRW3" s="931"/>
      <c r="GRX3" s="931"/>
      <c r="GRY3" s="931"/>
      <c r="GRZ3" s="931"/>
      <c r="GSA3" s="931"/>
      <c r="GSB3" s="931"/>
      <c r="GSC3" s="931"/>
      <c r="GSD3" s="931"/>
      <c r="GSE3" s="931"/>
      <c r="GSF3" s="931"/>
      <c r="GSG3" s="931"/>
      <c r="GSH3" s="931"/>
      <c r="GSI3" s="931"/>
      <c r="GSJ3" s="931"/>
      <c r="GSK3" s="931"/>
      <c r="GSL3" s="931"/>
      <c r="GSM3" s="931"/>
      <c r="GSN3" s="931"/>
      <c r="GSO3" s="931"/>
      <c r="GSP3" s="931"/>
      <c r="GSQ3" s="931"/>
      <c r="GSR3" s="931"/>
      <c r="GSS3" s="931"/>
      <c r="GST3" s="931"/>
      <c r="GSU3" s="931"/>
      <c r="GSV3" s="931"/>
      <c r="GSW3" s="931"/>
      <c r="GSX3" s="931"/>
      <c r="GSY3" s="931"/>
      <c r="GSZ3" s="931"/>
      <c r="GTA3" s="931"/>
      <c r="GTB3" s="931"/>
      <c r="GTC3" s="931"/>
      <c r="GTD3" s="931"/>
      <c r="GTE3" s="931"/>
      <c r="GTF3" s="931"/>
      <c r="GTG3" s="931"/>
      <c r="GTH3" s="931"/>
      <c r="GTI3" s="931"/>
      <c r="GTJ3" s="931"/>
      <c r="GTK3" s="931"/>
      <c r="GTL3" s="931"/>
      <c r="GTM3" s="931"/>
      <c r="GTN3" s="931"/>
      <c r="GTO3" s="931"/>
      <c r="GTP3" s="931"/>
      <c r="GTQ3" s="931"/>
      <c r="GTR3" s="931"/>
      <c r="GTS3" s="931"/>
      <c r="GTT3" s="931"/>
      <c r="GTU3" s="931"/>
      <c r="GTV3" s="931"/>
      <c r="GTW3" s="931"/>
      <c r="GTX3" s="931"/>
      <c r="GTY3" s="931"/>
      <c r="GTZ3" s="931"/>
      <c r="GUA3" s="931"/>
      <c r="GUB3" s="931"/>
      <c r="GUC3" s="931"/>
      <c r="GUD3" s="931"/>
      <c r="GUE3" s="931"/>
      <c r="GUF3" s="931"/>
      <c r="GUG3" s="931"/>
      <c r="GUH3" s="931"/>
      <c r="GUI3" s="931"/>
      <c r="GUJ3" s="931"/>
      <c r="GUK3" s="931"/>
      <c r="GUL3" s="931"/>
      <c r="GUM3" s="931"/>
      <c r="GUN3" s="931"/>
      <c r="GUO3" s="931"/>
      <c r="GUP3" s="931"/>
      <c r="GUQ3" s="931"/>
      <c r="GUR3" s="931"/>
      <c r="GUS3" s="931"/>
      <c r="GUT3" s="931"/>
      <c r="GUU3" s="931"/>
      <c r="GUV3" s="931"/>
      <c r="GUW3" s="931"/>
      <c r="GUX3" s="931"/>
      <c r="GUY3" s="931"/>
      <c r="GUZ3" s="931"/>
      <c r="GVA3" s="931"/>
      <c r="GVB3" s="931"/>
      <c r="GVC3" s="931"/>
      <c r="GVD3" s="931"/>
      <c r="GVE3" s="931"/>
      <c r="GVF3" s="931"/>
      <c r="GVG3" s="931"/>
      <c r="GVH3" s="931"/>
      <c r="GVI3" s="931"/>
      <c r="GVJ3" s="931"/>
      <c r="GVK3" s="931"/>
      <c r="GVL3" s="931"/>
      <c r="GVM3" s="931"/>
      <c r="GVN3" s="931"/>
      <c r="GVO3" s="931"/>
      <c r="GVP3" s="931"/>
      <c r="GVQ3" s="931"/>
      <c r="GVR3" s="931"/>
      <c r="GVS3" s="931"/>
      <c r="GVT3" s="931"/>
      <c r="GVU3" s="931"/>
      <c r="GVV3" s="931"/>
      <c r="GVW3" s="931"/>
      <c r="GVX3" s="931"/>
      <c r="GVY3" s="931"/>
      <c r="GVZ3" s="931"/>
      <c r="GWA3" s="931"/>
      <c r="GWB3" s="931"/>
      <c r="GWC3" s="931"/>
      <c r="GWD3" s="931"/>
      <c r="GWE3" s="931"/>
      <c r="GWF3" s="931"/>
      <c r="GWG3" s="931"/>
      <c r="GWH3" s="931"/>
      <c r="GWI3" s="931"/>
      <c r="GWJ3" s="931"/>
      <c r="GWK3" s="931"/>
      <c r="GWL3" s="931"/>
      <c r="GWM3" s="931"/>
      <c r="GWN3" s="931"/>
      <c r="GWO3" s="931"/>
      <c r="GWP3" s="931"/>
      <c r="GWQ3" s="931"/>
      <c r="GWR3" s="931"/>
      <c r="GWS3" s="931"/>
      <c r="GWT3" s="931"/>
      <c r="GWU3" s="931"/>
      <c r="GWV3" s="931"/>
      <c r="GWW3" s="931"/>
      <c r="GWX3" s="931"/>
      <c r="GWY3" s="931"/>
      <c r="GWZ3" s="931"/>
      <c r="GXA3" s="931"/>
      <c r="GXB3" s="931"/>
      <c r="GXC3" s="931"/>
      <c r="GXD3" s="931"/>
      <c r="GXE3" s="931"/>
      <c r="GXF3" s="931"/>
      <c r="GXG3" s="931"/>
      <c r="GXH3" s="931"/>
      <c r="GXI3" s="931"/>
      <c r="GXJ3" s="931"/>
      <c r="GXK3" s="931"/>
      <c r="GXL3" s="931"/>
      <c r="GXM3" s="931"/>
      <c r="GXN3" s="931"/>
      <c r="GXO3" s="931"/>
      <c r="GXP3" s="931"/>
      <c r="GXQ3" s="931"/>
      <c r="GXR3" s="931"/>
      <c r="GXS3" s="931"/>
      <c r="GXT3" s="931"/>
      <c r="GXU3" s="931"/>
      <c r="GXV3" s="931"/>
      <c r="GXW3" s="931"/>
      <c r="GXX3" s="931"/>
      <c r="GXY3" s="931"/>
      <c r="GXZ3" s="931"/>
      <c r="GYA3" s="931"/>
      <c r="GYB3" s="931"/>
      <c r="GYC3" s="931"/>
      <c r="GYD3" s="931"/>
      <c r="GYE3" s="931"/>
      <c r="GYF3" s="931"/>
      <c r="GYG3" s="931"/>
      <c r="GYH3" s="931"/>
      <c r="GYI3" s="931"/>
      <c r="GYJ3" s="931"/>
      <c r="GYK3" s="931"/>
      <c r="GYL3" s="931"/>
      <c r="GYM3" s="931"/>
      <c r="GYN3" s="931"/>
      <c r="GYO3" s="931"/>
      <c r="GYP3" s="931"/>
      <c r="GYQ3" s="931"/>
      <c r="GYR3" s="931"/>
      <c r="GYS3" s="931"/>
      <c r="GYT3" s="931"/>
      <c r="GYU3" s="931"/>
      <c r="GYV3" s="931"/>
      <c r="GYW3" s="931"/>
      <c r="GYX3" s="931"/>
      <c r="GYY3" s="931"/>
      <c r="GYZ3" s="931"/>
      <c r="GZA3" s="931"/>
      <c r="GZB3" s="931"/>
      <c r="GZC3" s="931"/>
      <c r="GZD3" s="931"/>
      <c r="GZE3" s="931"/>
      <c r="GZF3" s="931"/>
      <c r="GZG3" s="931"/>
      <c r="GZH3" s="931"/>
      <c r="GZI3" s="931"/>
      <c r="GZJ3" s="931"/>
      <c r="GZK3" s="931"/>
      <c r="GZL3" s="931"/>
      <c r="GZM3" s="931"/>
      <c r="GZN3" s="931"/>
      <c r="GZO3" s="931"/>
      <c r="GZP3" s="931"/>
      <c r="GZQ3" s="931"/>
      <c r="GZR3" s="931"/>
      <c r="GZS3" s="931"/>
      <c r="GZT3" s="931"/>
      <c r="GZU3" s="931"/>
      <c r="GZV3" s="931"/>
      <c r="GZW3" s="931"/>
      <c r="GZX3" s="931"/>
      <c r="GZY3" s="931"/>
      <c r="GZZ3" s="931"/>
      <c r="HAA3" s="931"/>
      <c r="HAB3" s="931"/>
      <c r="HAC3" s="931"/>
      <c r="HAD3" s="931"/>
      <c r="HAE3" s="931"/>
      <c r="HAF3" s="931"/>
      <c r="HAG3" s="931"/>
      <c r="HAH3" s="931"/>
      <c r="HAI3" s="931"/>
      <c r="HAJ3" s="931"/>
      <c r="HAK3" s="931"/>
      <c r="HAL3" s="931"/>
      <c r="HAM3" s="931"/>
      <c r="HAN3" s="931"/>
      <c r="HAO3" s="931"/>
      <c r="HAP3" s="931"/>
      <c r="HAQ3" s="931"/>
      <c r="HAR3" s="931"/>
      <c r="HAS3" s="931"/>
      <c r="HAT3" s="931"/>
      <c r="HAU3" s="931"/>
      <c r="HAV3" s="931"/>
      <c r="HAW3" s="931"/>
      <c r="HAX3" s="931"/>
      <c r="HAY3" s="931"/>
      <c r="HAZ3" s="931"/>
      <c r="HBA3" s="931"/>
      <c r="HBB3" s="931"/>
      <c r="HBC3" s="931"/>
      <c r="HBD3" s="931"/>
      <c r="HBE3" s="931"/>
      <c r="HBF3" s="931"/>
      <c r="HBG3" s="931"/>
      <c r="HBH3" s="931"/>
      <c r="HBI3" s="931"/>
      <c r="HBJ3" s="931"/>
      <c r="HBK3" s="931"/>
      <c r="HBL3" s="931"/>
      <c r="HBM3" s="931"/>
      <c r="HBN3" s="931"/>
      <c r="HBO3" s="931"/>
      <c r="HBP3" s="931"/>
      <c r="HBQ3" s="931"/>
      <c r="HBR3" s="931"/>
      <c r="HBS3" s="931"/>
      <c r="HBT3" s="931"/>
      <c r="HBU3" s="931"/>
      <c r="HBV3" s="931"/>
      <c r="HBW3" s="931"/>
      <c r="HBX3" s="931"/>
      <c r="HBY3" s="931"/>
      <c r="HBZ3" s="931"/>
      <c r="HCA3" s="931"/>
      <c r="HCB3" s="931"/>
      <c r="HCC3" s="931"/>
      <c r="HCD3" s="931"/>
      <c r="HCE3" s="931"/>
      <c r="HCF3" s="931"/>
      <c r="HCG3" s="931"/>
      <c r="HCH3" s="931"/>
      <c r="HCI3" s="931"/>
      <c r="HCJ3" s="931"/>
      <c r="HCK3" s="931"/>
      <c r="HCL3" s="931"/>
      <c r="HCM3" s="931"/>
      <c r="HCN3" s="931"/>
      <c r="HCO3" s="931"/>
      <c r="HCP3" s="931"/>
      <c r="HCQ3" s="931"/>
      <c r="HCR3" s="931"/>
      <c r="HCS3" s="931"/>
      <c r="HCT3" s="931"/>
      <c r="HCU3" s="931"/>
      <c r="HCV3" s="931"/>
      <c r="HCW3" s="931"/>
      <c r="HCX3" s="931"/>
      <c r="HCY3" s="931"/>
      <c r="HCZ3" s="931"/>
      <c r="HDA3" s="931"/>
      <c r="HDB3" s="931"/>
      <c r="HDC3" s="931"/>
      <c r="HDD3" s="931"/>
      <c r="HDE3" s="931"/>
      <c r="HDF3" s="931"/>
      <c r="HDG3" s="931"/>
      <c r="HDH3" s="931"/>
      <c r="HDI3" s="931"/>
      <c r="HDJ3" s="931"/>
      <c r="HDK3" s="931"/>
      <c r="HDL3" s="931"/>
      <c r="HDM3" s="931"/>
      <c r="HDN3" s="931"/>
      <c r="HDO3" s="931"/>
      <c r="HDP3" s="931"/>
      <c r="HDQ3" s="931"/>
      <c r="HDR3" s="931"/>
      <c r="HDS3" s="931"/>
      <c r="HDT3" s="931"/>
      <c r="HDU3" s="931"/>
      <c r="HDV3" s="931"/>
      <c r="HDW3" s="931"/>
      <c r="HDX3" s="931"/>
      <c r="HDY3" s="931"/>
      <c r="HDZ3" s="931"/>
      <c r="HEA3" s="931"/>
      <c r="HEB3" s="931"/>
      <c r="HEC3" s="931"/>
      <c r="HED3" s="931"/>
      <c r="HEE3" s="931"/>
      <c r="HEF3" s="931"/>
      <c r="HEG3" s="931"/>
      <c r="HEH3" s="931"/>
      <c r="HEI3" s="931"/>
      <c r="HEJ3" s="931"/>
      <c r="HEK3" s="931"/>
      <c r="HEL3" s="931"/>
      <c r="HEM3" s="931"/>
      <c r="HEN3" s="931"/>
      <c r="HEO3" s="931"/>
      <c r="HEP3" s="931"/>
      <c r="HEQ3" s="931"/>
      <c r="HER3" s="931"/>
      <c r="HES3" s="931"/>
      <c r="HET3" s="931"/>
      <c r="HEU3" s="931"/>
      <c r="HEV3" s="931"/>
      <c r="HEW3" s="931"/>
      <c r="HEX3" s="931"/>
      <c r="HEY3" s="931"/>
      <c r="HEZ3" s="931"/>
      <c r="HFA3" s="931"/>
      <c r="HFB3" s="931"/>
      <c r="HFC3" s="931"/>
      <c r="HFD3" s="931"/>
      <c r="HFE3" s="931"/>
      <c r="HFF3" s="931"/>
      <c r="HFG3" s="931"/>
      <c r="HFH3" s="931"/>
      <c r="HFI3" s="931"/>
      <c r="HFJ3" s="931"/>
      <c r="HFK3" s="931"/>
      <c r="HFL3" s="931"/>
      <c r="HFM3" s="931"/>
      <c r="HFN3" s="931"/>
      <c r="HFO3" s="931"/>
      <c r="HFP3" s="931"/>
      <c r="HFQ3" s="931"/>
      <c r="HFR3" s="931"/>
      <c r="HFS3" s="931"/>
      <c r="HFT3" s="931"/>
      <c r="HFU3" s="931"/>
      <c r="HFV3" s="931"/>
      <c r="HFW3" s="931"/>
      <c r="HFX3" s="931"/>
      <c r="HFY3" s="931"/>
      <c r="HFZ3" s="931"/>
      <c r="HGA3" s="931"/>
      <c r="HGB3" s="931"/>
      <c r="HGC3" s="931"/>
      <c r="HGD3" s="931"/>
      <c r="HGE3" s="931"/>
      <c r="HGF3" s="931"/>
      <c r="HGG3" s="931"/>
      <c r="HGH3" s="931"/>
      <c r="HGI3" s="931"/>
      <c r="HGJ3" s="931"/>
      <c r="HGK3" s="931"/>
      <c r="HGL3" s="931"/>
      <c r="HGM3" s="931"/>
      <c r="HGN3" s="931"/>
      <c r="HGO3" s="931"/>
      <c r="HGP3" s="931"/>
      <c r="HGQ3" s="931"/>
      <c r="HGR3" s="931"/>
      <c r="HGS3" s="931"/>
      <c r="HGT3" s="931"/>
      <c r="HGU3" s="931"/>
      <c r="HGV3" s="931"/>
      <c r="HGW3" s="931"/>
      <c r="HGX3" s="931"/>
      <c r="HGY3" s="931"/>
      <c r="HGZ3" s="931"/>
      <c r="HHA3" s="931"/>
      <c r="HHB3" s="931"/>
      <c r="HHC3" s="931"/>
      <c r="HHD3" s="931"/>
      <c r="HHE3" s="931"/>
      <c r="HHF3" s="931"/>
      <c r="HHG3" s="931"/>
      <c r="HHH3" s="931"/>
      <c r="HHI3" s="931"/>
      <c r="HHJ3" s="931"/>
      <c r="HHK3" s="931"/>
      <c r="HHL3" s="931"/>
      <c r="HHM3" s="931"/>
      <c r="HHN3" s="931"/>
      <c r="HHO3" s="931"/>
      <c r="HHP3" s="931"/>
      <c r="HHQ3" s="931"/>
      <c r="HHR3" s="931"/>
      <c r="HHS3" s="931"/>
      <c r="HHT3" s="931"/>
      <c r="HHU3" s="931"/>
      <c r="HHV3" s="931"/>
      <c r="HHW3" s="931"/>
      <c r="HHX3" s="931"/>
      <c r="HHY3" s="931"/>
      <c r="HHZ3" s="931"/>
      <c r="HIA3" s="931"/>
      <c r="HIB3" s="931"/>
      <c r="HIC3" s="931"/>
      <c r="HID3" s="931"/>
      <c r="HIE3" s="931"/>
      <c r="HIF3" s="931"/>
      <c r="HIG3" s="931"/>
      <c r="HIH3" s="931"/>
      <c r="HII3" s="931"/>
      <c r="HIJ3" s="931"/>
      <c r="HIK3" s="931"/>
      <c r="HIL3" s="931"/>
      <c r="HIM3" s="931"/>
      <c r="HIN3" s="931"/>
      <c r="HIO3" s="931"/>
      <c r="HIP3" s="931"/>
      <c r="HIQ3" s="931"/>
      <c r="HIR3" s="931"/>
      <c r="HIS3" s="931"/>
      <c r="HIT3" s="931"/>
      <c r="HIU3" s="931"/>
      <c r="HIV3" s="931"/>
      <c r="HIW3" s="931"/>
      <c r="HIX3" s="931"/>
      <c r="HIY3" s="931"/>
      <c r="HIZ3" s="931"/>
      <c r="HJA3" s="931"/>
      <c r="HJB3" s="931"/>
      <c r="HJC3" s="931"/>
      <c r="HJD3" s="931"/>
      <c r="HJE3" s="931"/>
      <c r="HJF3" s="931"/>
      <c r="HJG3" s="931"/>
      <c r="HJH3" s="931"/>
      <c r="HJI3" s="931"/>
      <c r="HJJ3" s="931"/>
      <c r="HJK3" s="931"/>
      <c r="HJL3" s="931"/>
      <c r="HJM3" s="931"/>
      <c r="HJN3" s="931"/>
      <c r="HJO3" s="931"/>
      <c r="HJP3" s="931"/>
      <c r="HJQ3" s="931"/>
      <c r="HJR3" s="931"/>
      <c r="HJS3" s="931"/>
      <c r="HJT3" s="931"/>
      <c r="HJU3" s="931"/>
      <c r="HJV3" s="931"/>
      <c r="HJW3" s="931"/>
      <c r="HJX3" s="931"/>
      <c r="HJY3" s="931"/>
      <c r="HJZ3" s="931"/>
      <c r="HKA3" s="931"/>
      <c r="HKB3" s="931"/>
      <c r="HKC3" s="931"/>
      <c r="HKD3" s="931"/>
      <c r="HKE3" s="931"/>
      <c r="HKF3" s="931"/>
      <c r="HKG3" s="931"/>
      <c r="HKH3" s="931"/>
      <c r="HKI3" s="931"/>
      <c r="HKJ3" s="931"/>
      <c r="HKK3" s="931"/>
      <c r="HKL3" s="931"/>
      <c r="HKM3" s="931"/>
      <c r="HKN3" s="931"/>
      <c r="HKO3" s="931"/>
      <c r="HKP3" s="931"/>
      <c r="HKQ3" s="931"/>
      <c r="HKR3" s="931"/>
      <c r="HKS3" s="931"/>
      <c r="HKT3" s="931"/>
      <c r="HKU3" s="931"/>
      <c r="HKV3" s="931"/>
      <c r="HKW3" s="931"/>
      <c r="HKX3" s="931"/>
      <c r="HKY3" s="931"/>
      <c r="HKZ3" s="931"/>
      <c r="HLA3" s="931"/>
      <c r="HLB3" s="931"/>
      <c r="HLC3" s="931"/>
      <c r="HLD3" s="931"/>
      <c r="HLE3" s="931"/>
      <c r="HLF3" s="931"/>
      <c r="HLG3" s="931"/>
      <c r="HLH3" s="931"/>
      <c r="HLI3" s="931"/>
      <c r="HLJ3" s="931"/>
      <c r="HLK3" s="931"/>
      <c r="HLL3" s="931"/>
      <c r="HLM3" s="931"/>
      <c r="HLN3" s="931"/>
      <c r="HLO3" s="931"/>
      <c r="HLP3" s="931"/>
      <c r="HLQ3" s="931"/>
      <c r="HLR3" s="931"/>
      <c r="HLS3" s="931"/>
      <c r="HLT3" s="931"/>
      <c r="HLU3" s="931"/>
      <c r="HLV3" s="931"/>
      <c r="HLW3" s="931"/>
      <c r="HLX3" s="931"/>
      <c r="HLY3" s="931"/>
      <c r="HLZ3" s="931"/>
      <c r="HMA3" s="931"/>
      <c r="HMB3" s="931"/>
      <c r="HMC3" s="931"/>
      <c r="HMD3" s="931"/>
      <c r="HME3" s="931"/>
      <c r="HMF3" s="931"/>
      <c r="HMG3" s="931"/>
      <c r="HMH3" s="931"/>
      <c r="HMI3" s="931"/>
      <c r="HMJ3" s="931"/>
      <c r="HMK3" s="931"/>
      <c r="HML3" s="931"/>
      <c r="HMM3" s="931"/>
      <c r="HMN3" s="931"/>
      <c r="HMO3" s="931"/>
      <c r="HMP3" s="931"/>
      <c r="HMQ3" s="931"/>
      <c r="HMR3" s="931"/>
      <c r="HMS3" s="931"/>
      <c r="HMT3" s="931"/>
      <c r="HMU3" s="931"/>
      <c r="HMV3" s="931"/>
      <c r="HMW3" s="931"/>
      <c r="HMX3" s="931"/>
      <c r="HMY3" s="931"/>
      <c r="HMZ3" s="931"/>
      <c r="HNA3" s="931"/>
      <c r="HNB3" s="931"/>
      <c r="HNC3" s="931"/>
      <c r="HND3" s="931"/>
      <c r="HNE3" s="931"/>
      <c r="HNF3" s="931"/>
      <c r="HNG3" s="931"/>
      <c r="HNH3" s="931"/>
      <c r="HNI3" s="931"/>
      <c r="HNJ3" s="931"/>
      <c r="HNK3" s="931"/>
      <c r="HNL3" s="931"/>
      <c r="HNM3" s="931"/>
      <c r="HNN3" s="931"/>
      <c r="HNO3" s="931"/>
      <c r="HNP3" s="931"/>
      <c r="HNQ3" s="931"/>
      <c r="HNR3" s="931"/>
      <c r="HNS3" s="931"/>
      <c r="HNT3" s="931"/>
      <c r="HNU3" s="931"/>
      <c r="HNV3" s="931"/>
      <c r="HNW3" s="931"/>
      <c r="HNX3" s="931"/>
      <c r="HNY3" s="931"/>
      <c r="HNZ3" s="931"/>
      <c r="HOA3" s="931"/>
      <c r="HOB3" s="931"/>
      <c r="HOC3" s="931"/>
      <c r="HOD3" s="931"/>
      <c r="HOE3" s="931"/>
      <c r="HOF3" s="931"/>
      <c r="HOG3" s="931"/>
      <c r="HOH3" s="931"/>
      <c r="HOI3" s="931"/>
      <c r="HOJ3" s="931"/>
      <c r="HOK3" s="931"/>
      <c r="HOL3" s="931"/>
      <c r="HOM3" s="931"/>
      <c r="HON3" s="931"/>
      <c r="HOO3" s="931"/>
      <c r="HOP3" s="931"/>
      <c r="HOQ3" s="931"/>
      <c r="HOR3" s="931"/>
      <c r="HOS3" s="931"/>
      <c r="HOT3" s="931"/>
      <c r="HOU3" s="931"/>
      <c r="HOV3" s="931"/>
      <c r="HOW3" s="931"/>
      <c r="HOX3" s="931"/>
      <c r="HOY3" s="931"/>
      <c r="HOZ3" s="931"/>
      <c r="HPA3" s="931"/>
      <c r="HPB3" s="931"/>
      <c r="HPC3" s="931"/>
      <c r="HPD3" s="931"/>
      <c r="HPE3" s="931"/>
      <c r="HPF3" s="931"/>
      <c r="HPG3" s="931"/>
      <c r="HPH3" s="931"/>
      <c r="HPI3" s="931"/>
      <c r="HPJ3" s="931"/>
      <c r="HPK3" s="931"/>
      <c r="HPL3" s="931"/>
      <c r="HPM3" s="931"/>
      <c r="HPN3" s="931"/>
      <c r="HPO3" s="931"/>
      <c r="HPP3" s="931"/>
      <c r="HPQ3" s="931"/>
      <c r="HPR3" s="931"/>
      <c r="HPS3" s="931"/>
      <c r="HPT3" s="931"/>
      <c r="HPU3" s="931"/>
      <c r="HPV3" s="931"/>
      <c r="HPW3" s="931"/>
      <c r="HPX3" s="931"/>
      <c r="HPY3" s="931"/>
      <c r="HPZ3" s="931"/>
      <c r="HQA3" s="931"/>
      <c r="HQB3" s="931"/>
      <c r="HQC3" s="931"/>
      <c r="HQD3" s="931"/>
      <c r="HQE3" s="931"/>
      <c r="HQF3" s="931"/>
      <c r="HQG3" s="931"/>
      <c r="HQH3" s="931"/>
      <c r="HQI3" s="931"/>
      <c r="HQJ3" s="931"/>
      <c r="HQK3" s="931"/>
      <c r="HQL3" s="931"/>
      <c r="HQM3" s="931"/>
      <c r="HQN3" s="931"/>
      <c r="HQO3" s="931"/>
      <c r="HQP3" s="931"/>
      <c r="HQQ3" s="931"/>
      <c r="HQR3" s="931"/>
      <c r="HQS3" s="931"/>
      <c r="HQT3" s="931"/>
      <c r="HQU3" s="931"/>
      <c r="HQV3" s="931"/>
      <c r="HQW3" s="931"/>
      <c r="HQX3" s="931"/>
      <c r="HQY3" s="931"/>
      <c r="HQZ3" s="931"/>
      <c r="HRA3" s="931"/>
      <c r="HRB3" s="931"/>
      <c r="HRC3" s="931"/>
      <c r="HRD3" s="931"/>
      <c r="HRE3" s="931"/>
      <c r="HRF3" s="931"/>
      <c r="HRG3" s="931"/>
      <c r="HRH3" s="931"/>
      <c r="HRI3" s="931"/>
      <c r="HRJ3" s="931"/>
      <c r="HRK3" s="931"/>
      <c r="HRL3" s="931"/>
      <c r="HRM3" s="931"/>
      <c r="HRN3" s="931"/>
      <c r="HRO3" s="931"/>
      <c r="HRP3" s="931"/>
      <c r="HRQ3" s="931"/>
      <c r="HRR3" s="931"/>
      <c r="HRS3" s="931"/>
      <c r="HRT3" s="931"/>
      <c r="HRU3" s="931"/>
      <c r="HRV3" s="931"/>
      <c r="HRW3" s="931"/>
      <c r="HRX3" s="931"/>
      <c r="HRY3" s="931"/>
      <c r="HRZ3" s="931"/>
      <c r="HSA3" s="931"/>
      <c r="HSB3" s="931"/>
      <c r="HSC3" s="931"/>
      <c r="HSD3" s="931"/>
      <c r="HSE3" s="931"/>
      <c r="HSF3" s="931"/>
      <c r="HSG3" s="931"/>
      <c r="HSH3" s="931"/>
      <c r="HSI3" s="931"/>
      <c r="HSJ3" s="931"/>
      <c r="HSK3" s="931"/>
      <c r="HSL3" s="931"/>
      <c r="HSM3" s="931"/>
      <c r="HSN3" s="931"/>
      <c r="HSO3" s="931"/>
      <c r="HSP3" s="931"/>
      <c r="HSQ3" s="931"/>
      <c r="HSR3" s="931"/>
      <c r="HSS3" s="931"/>
      <c r="HST3" s="931"/>
      <c r="HSU3" s="931"/>
      <c r="HSV3" s="931"/>
      <c r="HSW3" s="931"/>
      <c r="HSX3" s="931"/>
      <c r="HSY3" s="931"/>
      <c r="HSZ3" s="931"/>
      <c r="HTA3" s="931"/>
      <c r="HTB3" s="931"/>
      <c r="HTC3" s="931"/>
      <c r="HTD3" s="931"/>
      <c r="HTE3" s="931"/>
      <c r="HTF3" s="931"/>
      <c r="HTG3" s="931"/>
      <c r="HTH3" s="931"/>
      <c r="HTI3" s="931"/>
      <c r="HTJ3" s="931"/>
      <c r="HTK3" s="931"/>
      <c r="HTL3" s="931"/>
      <c r="HTM3" s="931"/>
      <c r="HTN3" s="931"/>
      <c r="HTO3" s="931"/>
      <c r="HTP3" s="931"/>
      <c r="HTQ3" s="931"/>
      <c r="HTR3" s="931"/>
      <c r="HTS3" s="931"/>
      <c r="HTT3" s="931"/>
      <c r="HTU3" s="931"/>
      <c r="HTV3" s="931"/>
      <c r="HTW3" s="931"/>
      <c r="HTX3" s="931"/>
      <c r="HTY3" s="931"/>
      <c r="HTZ3" s="931"/>
      <c r="HUA3" s="931"/>
      <c r="HUB3" s="931"/>
      <c r="HUC3" s="931"/>
      <c r="HUD3" s="931"/>
      <c r="HUE3" s="931"/>
      <c r="HUF3" s="931"/>
      <c r="HUG3" s="931"/>
      <c r="HUH3" s="931"/>
      <c r="HUI3" s="931"/>
      <c r="HUJ3" s="931"/>
      <c r="HUK3" s="931"/>
      <c r="HUL3" s="931"/>
      <c r="HUM3" s="931"/>
      <c r="HUN3" s="931"/>
      <c r="HUO3" s="931"/>
      <c r="HUP3" s="931"/>
      <c r="HUQ3" s="931"/>
      <c r="HUR3" s="931"/>
      <c r="HUS3" s="931"/>
      <c r="HUT3" s="931"/>
      <c r="HUU3" s="931"/>
      <c r="HUV3" s="931"/>
      <c r="HUW3" s="931"/>
      <c r="HUX3" s="931"/>
      <c r="HUY3" s="931"/>
      <c r="HUZ3" s="931"/>
      <c r="HVA3" s="931"/>
      <c r="HVB3" s="931"/>
      <c r="HVC3" s="931"/>
      <c r="HVD3" s="931"/>
      <c r="HVE3" s="931"/>
      <c r="HVF3" s="931"/>
      <c r="HVG3" s="931"/>
      <c r="HVH3" s="931"/>
      <c r="HVI3" s="931"/>
      <c r="HVJ3" s="931"/>
      <c r="HVK3" s="931"/>
      <c r="HVL3" s="931"/>
      <c r="HVM3" s="931"/>
      <c r="HVN3" s="931"/>
      <c r="HVO3" s="931"/>
      <c r="HVP3" s="931"/>
      <c r="HVQ3" s="931"/>
      <c r="HVR3" s="931"/>
      <c r="HVS3" s="931"/>
      <c r="HVT3" s="931"/>
      <c r="HVU3" s="931"/>
      <c r="HVV3" s="931"/>
      <c r="HVW3" s="931"/>
      <c r="HVX3" s="931"/>
      <c r="HVY3" s="931"/>
      <c r="HVZ3" s="931"/>
      <c r="HWA3" s="931"/>
      <c r="HWB3" s="931"/>
      <c r="HWC3" s="931"/>
      <c r="HWD3" s="931"/>
      <c r="HWE3" s="931"/>
      <c r="HWF3" s="931"/>
      <c r="HWG3" s="931"/>
      <c r="HWH3" s="931"/>
      <c r="HWI3" s="931"/>
      <c r="HWJ3" s="931"/>
      <c r="HWK3" s="931"/>
      <c r="HWL3" s="931"/>
      <c r="HWM3" s="931"/>
      <c r="HWN3" s="931"/>
      <c r="HWO3" s="931"/>
      <c r="HWP3" s="931"/>
      <c r="HWQ3" s="931"/>
      <c r="HWR3" s="931"/>
      <c r="HWS3" s="931"/>
      <c r="HWT3" s="931"/>
      <c r="HWU3" s="931"/>
      <c r="HWV3" s="931"/>
      <c r="HWW3" s="931"/>
      <c r="HWX3" s="931"/>
      <c r="HWY3" s="931"/>
      <c r="HWZ3" s="931"/>
      <c r="HXA3" s="931"/>
      <c r="HXB3" s="931"/>
      <c r="HXC3" s="931"/>
      <c r="HXD3" s="931"/>
      <c r="HXE3" s="931"/>
      <c r="HXF3" s="931"/>
      <c r="HXG3" s="931"/>
      <c r="HXH3" s="931"/>
      <c r="HXI3" s="931"/>
      <c r="HXJ3" s="931"/>
      <c r="HXK3" s="931"/>
      <c r="HXL3" s="931"/>
      <c r="HXM3" s="931"/>
      <c r="HXN3" s="931"/>
      <c r="HXO3" s="931"/>
      <c r="HXP3" s="931"/>
      <c r="HXQ3" s="931"/>
      <c r="HXR3" s="931"/>
      <c r="HXS3" s="931"/>
      <c r="HXT3" s="931"/>
      <c r="HXU3" s="931"/>
      <c r="HXV3" s="931"/>
      <c r="HXW3" s="931"/>
      <c r="HXX3" s="931"/>
      <c r="HXY3" s="931"/>
      <c r="HXZ3" s="931"/>
      <c r="HYA3" s="931"/>
      <c r="HYB3" s="931"/>
      <c r="HYC3" s="931"/>
      <c r="HYD3" s="931"/>
      <c r="HYE3" s="931"/>
      <c r="HYF3" s="931"/>
      <c r="HYG3" s="931"/>
      <c r="HYH3" s="931"/>
      <c r="HYI3" s="931"/>
      <c r="HYJ3" s="931"/>
      <c r="HYK3" s="931"/>
      <c r="HYL3" s="931"/>
      <c r="HYM3" s="931"/>
      <c r="HYN3" s="931"/>
      <c r="HYO3" s="931"/>
      <c r="HYP3" s="931"/>
      <c r="HYQ3" s="931"/>
      <c r="HYR3" s="931"/>
      <c r="HYS3" s="931"/>
      <c r="HYT3" s="931"/>
      <c r="HYU3" s="931"/>
      <c r="HYV3" s="931"/>
      <c r="HYW3" s="931"/>
      <c r="HYX3" s="931"/>
      <c r="HYY3" s="931"/>
      <c r="HYZ3" s="931"/>
      <c r="HZA3" s="931"/>
      <c r="HZB3" s="931"/>
      <c r="HZC3" s="931"/>
      <c r="HZD3" s="931"/>
      <c r="HZE3" s="931"/>
      <c r="HZF3" s="931"/>
      <c r="HZG3" s="931"/>
      <c r="HZH3" s="931"/>
      <c r="HZI3" s="931"/>
      <c r="HZJ3" s="931"/>
      <c r="HZK3" s="931"/>
      <c r="HZL3" s="931"/>
      <c r="HZM3" s="931"/>
      <c r="HZN3" s="931"/>
      <c r="HZO3" s="931"/>
      <c r="HZP3" s="931"/>
      <c r="HZQ3" s="931"/>
      <c r="HZR3" s="931"/>
      <c r="HZS3" s="931"/>
      <c r="HZT3" s="931"/>
      <c r="HZU3" s="931"/>
      <c r="HZV3" s="931"/>
      <c r="HZW3" s="931"/>
      <c r="HZX3" s="931"/>
      <c r="HZY3" s="931"/>
      <c r="HZZ3" s="931"/>
      <c r="IAA3" s="931"/>
      <c r="IAB3" s="931"/>
      <c r="IAC3" s="931"/>
      <c r="IAD3" s="931"/>
      <c r="IAE3" s="931"/>
      <c r="IAF3" s="931"/>
      <c r="IAG3" s="931"/>
      <c r="IAH3" s="931"/>
      <c r="IAI3" s="931"/>
      <c r="IAJ3" s="931"/>
      <c r="IAK3" s="931"/>
      <c r="IAL3" s="931"/>
      <c r="IAM3" s="931"/>
      <c r="IAN3" s="931"/>
      <c r="IAO3" s="931"/>
      <c r="IAP3" s="931"/>
      <c r="IAQ3" s="931"/>
      <c r="IAR3" s="931"/>
      <c r="IAS3" s="931"/>
      <c r="IAT3" s="931"/>
      <c r="IAU3" s="931"/>
      <c r="IAV3" s="931"/>
      <c r="IAW3" s="931"/>
      <c r="IAX3" s="931"/>
      <c r="IAY3" s="931"/>
      <c r="IAZ3" s="931"/>
      <c r="IBA3" s="931"/>
      <c r="IBB3" s="931"/>
      <c r="IBC3" s="931"/>
      <c r="IBD3" s="931"/>
      <c r="IBE3" s="931"/>
      <c r="IBF3" s="931"/>
      <c r="IBG3" s="931"/>
      <c r="IBH3" s="931"/>
      <c r="IBI3" s="931"/>
      <c r="IBJ3" s="931"/>
      <c r="IBK3" s="931"/>
      <c r="IBL3" s="931"/>
      <c r="IBM3" s="931"/>
      <c r="IBN3" s="931"/>
      <c r="IBO3" s="931"/>
      <c r="IBP3" s="931"/>
      <c r="IBQ3" s="931"/>
      <c r="IBR3" s="931"/>
      <c r="IBS3" s="931"/>
      <c r="IBT3" s="931"/>
      <c r="IBU3" s="931"/>
      <c r="IBV3" s="931"/>
      <c r="IBW3" s="931"/>
      <c r="IBX3" s="931"/>
      <c r="IBY3" s="931"/>
      <c r="IBZ3" s="931"/>
      <c r="ICA3" s="931"/>
      <c r="ICB3" s="931"/>
      <c r="ICC3" s="931"/>
      <c r="ICD3" s="931"/>
      <c r="ICE3" s="931"/>
      <c r="ICF3" s="931"/>
      <c r="ICG3" s="931"/>
      <c r="ICH3" s="931"/>
      <c r="ICI3" s="931"/>
      <c r="ICJ3" s="931"/>
      <c r="ICK3" s="931"/>
      <c r="ICL3" s="931"/>
      <c r="ICM3" s="931"/>
      <c r="ICN3" s="931"/>
      <c r="ICO3" s="931"/>
      <c r="ICP3" s="931"/>
      <c r="ICQ3" s="931"/>
      <c r="ICR3" s="931"/>
      <c r="ICS3" s="931"/>
      <c r="ICT3" s="931"/>
      <c r="ICU3" s="931"/>
      <c r="ICV3" s="931"/>
      <c r="ICW3" s="931"/>
      <c r="ICX3" s="931"/>
      <c r="ICY3" s="931"/>
      <c r="ICZ3" s="931"/>
      <c r="IDA3" s="931"/>
      <c r="IDB3" s="931"/>
      <c r="IDC3" s="931"/>
      <c r="IDD3" s="931"/>
      <c r="IDE3" s="931"/>
      <c r="IDF3" s="931"/>
      <c r="IDG3" s="931"/>
      <c r="IDH3" s="931"/>
      <c r="IDI3" s="931"/>
      <c r="IDJ3" s="931"/>
      <c r="IDK3" s="931"/>
      <c r="IDL3" s="931"/>
      <c r="IDM3" s="931"/>
      <c r="IDN3" s="931"/>
      <c r="IDO3" s="931"/>
      <c r="IDP3" s="931"/>
      <c r="IDQ3" s="931"/>
      <c r="IDR3" s="931"/>
      <c r="IDS3" s="931"/>
      <c r="IDT3" s="931"/>
      <c r="IDU3" s="931"/>
      <c r="IDV3" s="931"/>
      <c r="IDW3" s="931"/>
      <c r="IDX3" s="931"/>
      <c r="IDY3" s="931"/>
      <c r="IDZ3" s="931"/>
      <c r="IEA3" s="931"/>
      <c r="IEB3" s="931"/>
      <c r="IEC3" s="931"/>
      <c r="IED3" s="931"/>
      <c r="IEE3" s="931"/>
      <c r="IEF3" s="931"/>
      <c r="IEG3" s="931"/>
      <c r="IEH3" s="931"/>
      <c r="IEI3" s="931"/>
      <c r="IEJ3" s="931"/>
      <c r="IEK3" s="931"/>
      <c r="IEL3" s="931"/>
      <c r="IEM3" s="931"/>
      <c r="IEN3" s="931"/>
      <c r="IEO3" s="931"/>
      <c r="IEP3" s="931"/>
      <c r="IEQ3" s="931"/>
      <c r="IER3" s="931"/>
      <c r="IES3" s="931"/>
      <c r="IET3" s="931"/>
      <c r="IEU3" s="931"/>
      <c r="IEV3" s="931"/>
      <c r="IEW3" s="931"/>
      <c r="IEX3" s="931"/>
      <c r="IEY3" s="931"/>
      <c r="IEZ3" s="931"/>
      <c r="IFA3" s="931"/>
      <c r="IFB3" s="931"/>
      <c r="IFC3" s="931"/>
      <c r="IFD3" s="931"/>
      <c r="IFE3" s="931"/>
      <c r="IFF3" s="931"/>
      <c r="IFG3" s="931"/>
      <c r="IFH3" s="931"/>
      <c r="IFI3" s="931"/>
      <c r="IFJ3" s="931"/>
      <c r="IFK3" s="931"/>
      <c r="IFL3" s="931"/>
      <c r="IFM3" s="931"/>
      <c r="IFN3" s="931"/>
      <c r="IFO3" s="931"/>
      <c r="IFP3" s="931"/>
      <c r="IFQ3" s="931"/>
      <c r="IFR3" s="931"/>
      <c r="IFS3" s="931"/>
      <c r="IFT3" s="931"/>
      <c r="IFU3" s="931"/>
      <c r="IFV3" s="931"/>
      <c r="IFW3" s="931"/>
      <c r="IFX3" s="931"/>
      <c r="IFY3" s="931"/>
      <c r="IFZ3" s="931"/>
      <c r="IGA3" s="931"/>
      <c r="IGB3" s="931"/>
      <c r="IGC3" s="931"/>
      <c r="IGD3" s="931"/>
      <c r="IGE3" s="931"/>
      <c r="IGF3" s="931"/>
      <c r="IGG3" s="931"/>
      <c r="IGH3" s="931"/>
      <c r="IGI3" s="931"/>
      <c r="IGJ3" s="931"/>
      <c r="IGK3" s="931"/>
      <c r="IGL3" s="931"/>
      <c r="IGM3" s="931"/>
      <c r="IGN3" s="931"/>
      <c r="IGO3" s="931"/>
      <c r="IGP3" s="931"/>
      <c r="IGQ3" s="931"/>
      <c r="IGR3" s="931"/>
      <c r="IGS3" s="931"/>
      <c r="IGT3" s="931"/>
      <c r="IGU3" s="931"/>
      <c r="IGV3" s="931"/>
      <c r="IGW3" s="931"/>
      <c r="IGX3" s="931"/>
      <c r="IGY3" s="931"/>
      <c r="IGZ3" s="931"/>
      <c r="IHA3" s="931"/>
      <c r="IHB3" s="931"/>
      <c r="IHC3" s="931"/>
      <c r="IHD3" s="931"/>
      <c r="IHE3" s="931"/>
      <c r="IHF3" s="931"/>
      <c r="IHG3" s="931"/>
      <c r="IHH3" s="931"/>
      <c r="IHI3" s="931"/>
      <c r="IHJ3" s="931"/>
      <c r="IHK3" s="931"/>
      <c r="IHL3" s="931"/>
      <c r="IHM3" s="931"/>
      <c r="IHN3" s="931"/>
      <c r="IHO3" s="931"/>
      <c r="IHP3" s="931"/>
      <c r="IHQ3" s="931"/>
      <c r="IHR3" s="931"/>
      <c r="IHS3" s="931"/>
      <c r="IHT3" s="931"/>
      <c r="IHU3" s="931"/>
      <c r="IHV3" s="931"/>
      <c r="IHW3" s="931"/>
      <c r="IHX3" s="931"/>
      <c r="IHY3" s="931"/>
      <c r="IHZ3" s="931"/>
      <c r="IIA3" s="931"/>
      <c r="IIB3" s="931"/>
      <c r="IIC3" s="931"/>
      <c r="IID3" s="931"/>
      <c r="IIE3" s="931"/>
      <c r="IIF3" s="931"/>
      <c r="IIG3" s="931"/>
      <c r="IIH3" s="931"/>
      <c r="III3" s="931"/>
      <c r="IIJ3" s="931"/>
      <c r="IIK3" s="931"/>
      <c r="IIL3" s="931"/>
      <c r="IIM3" s="931"/>
      <c r="IIN3" s="931"/>
      <c r="IIO3" s="931"/>
      <c r="IIP3" s="931"/>
      <c r="IIQ3" s="931"/>
      <c r="IIR3" s="931"/>
      <c r="IIS3" s="931"/>
      <c r="IIT3" s="931"/>
      <c r="IIU3" s="931"/>
      <c r="IIV3" s="931"/>
      <c r="IIW3" s="931"/>
      <c r="IIX3" s="931"/>
      <c r="IIY3" s="931"/>
      <c r="IIZ3" s="931"/>
      <c r="IJA3" s="931"/>
      <c r="IJB3" s="931"/>
      <c r="IJC3" s="931"/>
      <c r="IJD3" s="931"/>
      <c r="IJE3" s="931"/>
      <c r="IJF3" s="931"/>
      <c r="IJG3" s="931"/>
      <c r="IJH3" s="931"/>
      <c r="IJI3" s="931"/>
      <c r="IJJ3" s="931"/>
      <c r="IJK3" s="931"/>
      <c r="IJL3" s="931"/>
      <c r="IJM3" s="931"/>
      <c r="IJN3" s="931"/>
      <c r="IJO3" s="931"/>
      <c r="IJP3" s="931"/>
      <c r="IJQ3" s="931"/>
      <c r="IJR3" s="931"/>
      <c r="IJS3" s="931"/>
      <c r="IJT3" s="931"/>
      <c r="IJU3" s="931"/>
      <c r="IJV3" s="931"/>
      <c r="IJW3" s="931"/>
      <c r="IJX3" s="931"/>
      <c r="IJY3" s="931"/>
      <c r="IJZ3" s="931"/>
      <c r="IKA3" s="931"/>
      <c r="IKB3" s="931"/>
      <c r="IKC3" s="931"/>
      <c r="IKD3" s="931"/>
      <c r="IKE3" s="931"/>
      <c r="IKF3" s="931"/>
      <c r="IKG3" s="931"/>
      <c r="IKH3" s="931"/>
      <c r="IKI3" s="931"/>
      <c r="IKJ3" s="931"/>
      <c r="IKK3" s="931"/>
      <c r="IKL3" s="931"/>
      <c r="IKM3" s="931"/>
      <c r="IKN3" s="931"/>
      <c r="IKO3" s="931"/>
      <c r="IKP3" s="931"/>
      <c r="IKQ3" s="931"/>
      <c r="IKR3" s="931"/>
      <c r="IKS3" s="931"/>
      <c r="IKT3" s="931"/>
      <c r="IKU3" s="931"/>
      <c r="IKV3" s="931"/>
      <c r="IKW3" s="931"/>
      <c r="IKX3" s="931"/>
      <c r="IKY3" s="931"/>
      <c r="IKZ3" s="931"/>
      <c r="ILA3" s="931"/>
      <c r="ILB3" s="931"/>
      <c r="ILC3" s="931"/>
      <c r="ILD3" s="931"/>
      <c r="ILE3" s="931"/>
      <c r="ILF3" s="931"/>
      <c r="ILG3" s="931"/>
      <c r="ILH3" s="931"/>
      <c r="ILI3" s="931"/>
      <c r="ILJ3" s="931"/>
      <c r="ILK3" s="931"/>
      <c r="ILL3" s="931"/>
      <c r="ILM3" s="931"/>
      <c r="ILN3" s="931"/>
      <c r="ILO3" s="931"/>
      <c r="ILP3" s="931"/>
      <c r="ILQ3" s="931"/>
      <c r="ILR3" s="931"/>
      <c r="ILS3" s="931"/>
      <c r="ILT3" s="931"/>
      <c r="ILU3" s="931"/>
      <c r="ILV3" s="931"/>
      <c r="ILW3" s="931"/>
      <c r="ILX3" s="931"/>
      <c r="ILY3" s="931"/>
      <c r="ILZ3" s="931"/>
      <c r="IMA3" s="931"/>
      <c r="IMB3" s="931"/>
      <c r="IMC3" s="931"/>
      <c r="IMD3" s="931"/>
      <c r="IME3" s="931"/>
      <c r="IMF3" s="931"/>
      <c r="IMG3" s="931"/>
      <c r="IMH3" s="931"/>
      <c r="IMI3" s="931"/>
      <c r="IMJ3" s="931"/>
      <c r="IMK3" s="931"/>
      <c r="IML3" s="931"/>
      <c r="IMM3" s="931"/>
      <c r="IMN3" s="931"/>
      <c r="IMO3" s="931"/>
      <c r="IMP3" s="931"/>
      <c r="IMQ3" s="931"/>
      <c r="IMR3" s="931"/>
      <c r="IMS3" s="931"/>
      <c r="IMT3" s="931"/>
      <c r="IMU3" s="931"/>
      <c r="IMV3" s="931"/>
      <c r="IMW3" s="931"/>
      <c r="IMX3" s="931"/>
      <c r="IMY3" s="931"/>
      <c r="IMZ3" s="931"/>
      <c r="INA3" s="931"/>
      <c r="INB3" s="931"/>
      <c r="INC3" s="931"/>
      <c r="IND3" s="931"/>
      <c r="INE3" s="931"/>
      <c r="INF3" s="931"/>
      <c r="ING3" s="931"/>
      <c r="INH3" s="931"/>
      <c r="INI3" s="931"/>
      <c r="INJ3" s="931"/>
      <c r="INK3" s="931"/>
      <c r="INL3" s="931"/>
      <c r="INM3" s="931"/>
      <c r="INN3" s="931"/>
      <c r="INO3" s="931"/>
      <c r="INP3" s="931"/>
      <c r="INQ3" s="931"/>
      <c r="INR3" s="931"/>
      <c r="INS3" s="931"/>
      <c r="INT3" s="931"/>
      <c r="INU3" s="931"/>
      <c r="INV3" s="931"/>
      <c r="INW3" s="931"/>
      <c r="INX3" s="931"/>
      <c r="INY3" s="931"/>
      <c r="INZ3" s="931"/>
      <c r="IOA3" s="931"/>
      <c r="IOB3" s="931"/>
      <c r="IOC3" s="931"/>
      <c r="IOD3" s="931"/>
      <c r="IOE3" s="931"/>
      <c r="IOF3" s="931"/>
      <c r="IOG3" s="931"/>
      <c r="IOH3" s="931"/>
      <c r="IOI3" s="931"/>
      <c r="IOJ3" s="931"/>
      <c r="IOK3" s="931"/>
      <c r="IOL3" s="931"/>
      <c r="IOM3" s="931"/>
      <c r="ION3" s="931"/>
      <c r="IOO3" s="931"/>
      <c r="IOP3" s="931"/>
      <c r="IOQ3" s="931"/>
      <c r="IOR3" s="931"/>
      <c r="IOS3" s="931"/>
      <c r="IOT3" s="931"/>
      <c r="IOU3" s="931"/>
      <c r="IOV3" s="931"/>
      <c r="IOW3" s="931"/>
      <c r="IOX3" s="931"/>
      <c r="IOY3" s="931"/>
      <c r="IOZ3" s="931"/>
      <c r="IPA3" s="931"/>
      <c r="IPB3" s="931"/>
      <c r="IPC3" s="931"/>
      <c r="IPD3" s="931"/>
      <c r="IPE3" s="931"/>
      <c r="IPF3" s="931"/>
      <c r="IPG3" s="931"/>
      <c r="IPH3" s="931"/>
      <c r="IPI3" s="931"/>
      <c r="IPJ3" s="931"/>
      <c r="IPK3" s="931"/>
      <c r="IPL3" s="931"/>
      <c r="IPM3" s="931"/>
      <c r="IPN3" s="931"/>
      <c r="IPO3" s="931"/>
      <c r="IPP3" s="931"/>
      <c r="IPQ3" s="931"/>
      <c r="IPR3" s="931"/>
      <c r="IPS3" s="931"/>
      <c r="IPT3" s="931"/>
      <c r="IPU3" s="931"/>
      <c r="IPV3" s="931"/>
      <c r="IPW3" s="931"/>
      <c r="IPX3" s="931"/>
      <c r="IPY3" s="931"/>
      <c r="IPZ3" s="931"/>
      <c r="IQA3" s="931"/>
      <c r="IQB3" s="931"/>
      <c r="IQC3" s="931"/>
      <c r="IQD3" s="931"/>
      <c r="IQE3" s="931"/>
      <c r="IQF3" s="931"/>
      <c r="IQG3" s="931"/>
      <c r="IQH3" s="931"/>
      <c r="IQI3" s="931"/>
      <c r="IQJ3" s="931"/>
      <c r="IQK3" s="931"/>
      <c r="IQL3" s="931"/>
      <c r="IQM3" s="931"/>
      <c r="IQN3" s="931"/>
      <c r="IQO3" s="931"/>
      <c r="IQP3" s="931"/>
      <c r="IQQ3" s="931"/>
      <c r="IQR3" s="931"/>
      <c r="IQS3" s="931"/>
      <c r="IQT3" s="931"/>
      <c r="IQU3" s="931"/>
      <c r="IQV3" s="931"/>
      <c r="IQW3" s="931"/>
      <c r="IQX3" s="931"/>
      <c r="IQY3" s="931"/>
      <c r="IQZ3" s="931"/>
      <c r="IRA3" s="931"/>
      <c r="IRB3" s="931"/>
      <c r="IRC3" s="931"/>
      <c r="IRD3" s="931"/>
      <c r="IRE3" s="931"/>
      <c r="IRF3" s="931"/>
      <c r="IRG3" s="931"/>
      <c r="IRH3" s="931"/>
      <c r="IRI3" s="931"/>
      <c r="IRJ3" s="931"/>
      <c r="IRK3" s="931"/>
      <c r="IRL3" s="931"/>
      <c r="IRM3" s="931"/>
      <c r="IRN3" s="931"/>
      <c r="IRO3" s="931"/>
      <c r="IRP3" s="931"/>
      <c r="IRQ3" s="931"/>
      <c r="IRR3" s="931"/>
      <c r="IRS3" s="931"/>
      <c r="IRT3" s="931"/>
      <c r="IRU3" s="931"/>
      <c r="IRV3" s="931"/>
      <c r="IRW3" s="931"/>
      <c r="IRX3" s="931"/>
      <c r="IRY3" s="931"/>
      <c r="IRZ3" s="931"/>
      <c r="ISA3" s="931"/>
      <c r="ISB3" s="931"/>
      <c r="ISC3" s="931"/>
      <c r="ISD3" s="931"/>
      <c r="ISE3" s="931"/>
      <c r="ISF3" s="931"/>
      <c r="ISG3" s="931"/>
      <c r="ISH3" s="931"/>
      <c r="ISI3" s="931"/>
      <c r="ISJ3" s="931"/>
      <c r="ISK3" s="931"/>
      <c r="ISL3" s="931"/>
      <c r="ISM3" s="931"/>
      <c r="ISN3" s="931"/>
      <c r="ISO3" s="931"/>
      <c r="ISP3" s="931"/>
      <c r="ISQ3" s="931"/>
      <c r="ISR3" s="931"/>
      <c r="ISS3" s="931"/>
      <c r="IST3" s="931"/>
      <c r="ISU3" s="931"/>
      <c r="ISV3" s="931"/>
      <c r="ISW3" s="931"/>
      <c r="ISX3" s="931"/>
      <c r="ISY3" s="931"/>
      <c r="ISZ3" s="931"/>
      <c r="ITA3" s="931"/>
      <c r="ITB3" s="931"/>
      <c r="ITC3" s="931"/>
      <c r="ITD3" s="931"/>
      <c r="ITE3" s="931"/>
      <c r="ITF3" s="931"/>
      <c r="ITG3" s="931"/>
      <c r="ITH3" s="931"/>
      <c r="ITI3" s="931"/>
      <c r="ITJ3" s="931"/>
      <c r="ITK3" s="931"/>
      <c r="ITL3" s="931"/>
      <c r="ITM3" s="931"/>
      <c r="ITN3" s="931"/>
      <c r="ITO3" s="931"/>
      <c r="ITP3" s="931"/>
      <c r="ITQ3" s="931"/>
      <c r="ITR3" s="931"/>
      <c r="ITS3" s="931"/>
      <c r="ITT3" s="931"/>
      <c r="ITU3" s="931"/>
      <c r="ITV3" s="931"/>
      <c r="ITW3" s="931"/>
      <c r="ITX3" s="931"/>
      <c r="ITY3" s="931"/>
      <c r="ITZ3" s="931"/>
      <c r="IUA3" s="931"/>
      <c r="IUB3" s="931"/>
      <c r="IUC3" s="931"/>
      <c r="IUD3" s="931"/>
      <c r="IUE3" s="931"/>
      <c r="IUF3" s="931"/>
      <c r="IUG3" s="931"/>
      <c r="IUH3" s="931"/>
      <c r="IUI3" s="931"/>
      <c r="IUJ3" s="931"/>
      <c r="IUK3" s="931"/>
      <c r="IUL3" s="931"/>
      <c r="IUM3" s="931"/>
      <c r="IUN3" s="931"/>
      <c r="IUO3" s="931"/>
      <c r="IUP3" s="931"/>
      <c r="IUQ3" s="931"/>
      <c r="IUR3" s="931"/>
      <c r="IUS3" s="931"/>
      <c r="IUT3" s="931"/>
      <c r="IUU3" s="931"/>
      <c r="IUV3" s="931"/>
      <c r="IUW3" s="931"/>
      <c r="IUX3" s="931"/>
      <c r="IUY3" s="931"/>
      <c r="IUZ3" s="931"/>
      <c r="IVA3" s="931"/>
      <c r="IVB3" s="931"/>
      <c r="IVC3" s="931"/>
      <c r="IVD3" s="931"/>
      <c r="IVE3" s="931"/>
      <c r="IVF3" s="931"/>
      <c r="IVG3" s="931"/>
      <c r="IVH3" s="931"/>
      <c r="IVI3" s="931"/>
      <c r="IVJ3" s="931"/>
      <c r="IVK3" s="931"/>
      <c r="IVL3" s="931"/>
      <c r="IVM3" s="931"/>
      <c r="IVN3" s="931"/>
      <c r="IVO3" s="931"/>
      <c r="IVP3" s="931"/>
      <c r="IVQ3" s="931"/>
      <c r="IVR3" s="931"/>
      <c r="IVS3" s="931"/>
      <c r="IVT3" s="931"/>
      <c r="IVU3" s="931"/>
      <c r="IVV3" s="931"/>
      <c r="IVW3" s="931"/>
      <c r="IVX3" s="931"/>
      <c r="IVY3" s="931"/>
      <c r="IVZ3" s="931"/>
      <c r="IWA3" s="931"/>
      <c r="IWB3" s="931"/>
      <c r="IWC3" s="931"/>
      <c r="IWD3" s="931"/>
      <c r="IWE3" s="931"/>
      <c r="IWF3" s="931"/>
      <c r="IWG3" s="931"/>
      <c r="IWH3" s="931"/>
      <c r="IWI3" s="931"/>
      <c r="IWJ3" s="931"/>
      <c r="IWK3" s="931"/>
      <c r="IWL3" s="931"/>
      <c r="IWM3" s="931"/>
      <c r="IWN3" s="931"/>
      <c r="IWO3" s="931"/>
      <c r="IWP3" s="931"/>
      <c r="IWQ3" s="931"/>
      <c r="IWR3" s="931"/>
      <c r="IWS3" s="931"/>
      <c r="IWT3" s="931"/>
      <c r="IWU3" s="931"/>
      <c r="IWV3" s="931"/>
      <c r="IWW3" s="931"/>
      <c r="IWX3" s="931"/>
      <c r="IWY3" s="931"/>
      <c r="IWZ3" s="931"/>
      <c r="IXA3" s="931"/>
      <c r="IXB3" s="931"/>
      <c r="IXC3" s="931"/>
      <c r="IXD3" s="931"/>
      <c r="IXE3" s="931"/>
      <c r="IXF3" s="931"/>
      <c r="IXG3" s="931"/>
      <c r="IXH3" s="931"/>
      <c r="IXI3" s="931"/>
      <c r="IXJ3" s="931"/>
      <c r="IXK3" s="931"/>
      <c r="IXL3" s="931"/>
      <c r="IXM3" s="931"/>
      <c r="IXN3" s="931"/>
      <c r="IXO3" s="931"/>
      <c r="IXP3" s="931"/>
      <c r="IXQ3" s="931"/>
      <c r="IXR3" s="931"/>
      <c r="IXS3" s="931"/>
      <c r="IXT3" s="931"/>
      <c r="IXU3" s="931"/>
      <c r="IXV3" s="931"/>
      <c r="IXW3" s="931"/>
      <c r="IXX3" s="931"/>
      <c r="IXY3" s="931"/>
      <c r="IXZ3" s="931"/>
      <c r="IYA3" s="931"/>
      <c r="IYB3" s="931"/>
      <c r="IYC3" s="931"/>
      <c r="IYD3" s="931"/>
      <c r="IYE3" s="931"/>
      <c r="IYF3" s="931"/>
      <c r="IYG3" s="931"/>
      <c r="IYH3" s="931"/>
      <c r="IYI3" s="931"/>
      <c r="IYJ3" s="931"/>
      <c r="IYK3" s="931"/>
      <c r="IYL3" s="931"/>
      <c r="IYM3" s="931"/>
      <c r="IYN3" s="931"/>
      <c r="IYO3" s="931"/>
      <c r="IYP3" s="931"/>
      <c r="IYQ3" s="931"/>
      <c r="IYR3" s="931"/>
      <c r="IYS3" s="931"/>
      <c r="IYT3" s="931"/>
      <c r="IYU3" s="931"/>
      <c r="IYV3" s="931"/>
      <c r="IYW3" s="931"/>
      <c r="IYX3" s="931"/>
      <c r="IYY3" s="931"/>
      <c r="IYZ3" s="931"/>
      <c r="IZA3" s="931"/>
      <c r="IZB3" s="931"/>
      <c r="IZC3" s="931"/>
      <c r="IZD3" s="931"/>
      <c r="IZE3" s="931"/>
      <c r="IZF3" s="931"/>
      <c r="IZG3" s="931"/>
      <c r="IZH3" s="931"/>
      <c r="IZI3" s="931"/>
      <c r="IZJ3" s="931"/>
      <c r="IZK3" s="931"/>
      <c r="IZL3" s="931"/>
      <c r="IZM3" s="931"/>
      <c r="IZN3" s="931"/>
      <c r="IZO3" s="931"/>
      <c r="IZP3" s="931"/>
      <c r="IZQ3" s="931"/>
      <c r="IZR3" s="931"/>
      <c r="IZS3" s="931"/>
      <c r="IZT3" s="931"/>
      <c r="IZU3" s="931"/>
      <c r="IZV3" s="931"/>
      <c r="IZW3" s="931"/>
      <c r="IZX3" s="931"/>
      <c r="IZY3" s="931"/>
      <c r="IZZ3" s="931"/>
      <c r="JAA3" s="931"/>
      <c r="JAB3" s="931"/>
      <c r="JAC3" s="931"/>
      <c r="JAD3" s="931"/>
      <c r="JAE3" s="931"/>
      <c r="JAF3" s="931"/>
      <c r="JAG3" s="931"/>
      <c r="JAH3" s="931"/>
      <c r="JAI3" s="931"/>
      <c r="JAJ3" s="931"/>
      <c r="JAK3" s="931"/>
      <c r="JAL3" s="931"/>
      <c r="JAM3" s="931"/>
      <c r="JAN3" s="931"/>
      <c r="JAO3" s="931"/>
      <c r="JAP3" s="931"/>
      <c r="JAQ3" s="931"/>
      <c r="JAR3" s="931"/>
      <c r="JAS3" s="931"/>
      <c r="JAT3" s="931"/>
      <c r="JAU3" s="931"/>
      <c r="JAV3" s="931"/>
      <c r="JAW3" s="931"/>
      <c r="JAX3" s="931"/>
      <c r="JAY3" s="931"/>
      <c r="JAZ3" s="931"/>
      <c r="JBA3" s="931"/>
      <c r="JBB3" s="931"/>
      <c r="JBC3" s="931"/>
      <c r="JBD3" s="931"/>
      <c r="JBE3" s="931"/>
      <c r="JBF3" s="931"/>
      <c r="JBG3" s="931"/>
      <c r="JBH3" s="931"/>
      <c r="JBI3" s="931"/>
      <c r="JBJ3" s="931"/>
      <c r="JBK3" s="931"/>
      <c r="JBL3" s="931"/>
      <c r="JBM3" s="931"/>
      <c r="JBN3" s="931"/>
      <c r="JBO3" s="931"/>
      <c r="JBP3" s="931"/>
      <c r="JBQ3" s="931"/>
      <c r="JBR3" s="931"/>
      <c r="JBS3" s="931"/>
      <c r="JBT3" s="931"/>
      <c r="JBU3" s="931"/>
      <c r="JBV3" s="931"/>
      <c r="JBW3" s="931"/>
      <c r="JBX3" s="931"/>
      <c r="JBY3" s="931"/>
      <c r="JBZ3" s="931"/>
      <c r="JCA3" s="931"/>
      <c r="JCB3" s="931"/>
      <c r="JCC3" s="931"/>
      <c r="JCD3" s="931"/>
      <c r="JCE3" s="931"/>
      <c r="JCF3" s="931"/>
      <c r="JCG3" s="931"/>
      <c r="JCH3" s="931"/>
      <c r="JCI3" s="931"/>
      <c r="JCJ3" s="931"/>
      <c r="JCK3" s="931"/>
      <c r="JCL3" s="931"/>
      <c r="JCM3" s="931"/>
      <c r="JCN3" s="931"/>
      <c r="JCO3" s="931"/>
      <c r="JCP3" s="931"/>
      <c r="JCQ3" s="931"/>
      <c r="JCR3" s="931"/>
      <c r="JCS3" s="931"/>
      <c r="JCT3" s="931"/>
      <c r="JCU3" s="931"/>
      <c r="JCV3" s="931"/>
      <c r="JCW3" s="931"/>
      <c r="JCX3" s="931"/>
      <c r="JCY3" s="931"/>
      <c r="JCZ3" s="931"/>
      <c r="JDA3" s="931"/>
      <c r="JDB3" s="931"/>
      <c r="JDC3" s="931"/>
      <c r="JDD3" s="931"/>
      <c r="JDE3" s="931"/>
      <c r="JDF3" s="931"/>
      <c r="JDG3" s="931"/>
      <c r="JDH3" s="931"/>
      <c r="JDI3" s="931"/>
      <c r="JDJ3" s="931"/>
      <c r="JDK3" s="931"/>
      <c r="JDL3" s="931"/>
      <c r="JDM3" s="931"/>
      <c r="JDN3" s="931"/>
      <c r="JDO3" s="931"/>
      <c r="JDP3" s="931"/>
      <c r="JDQ3" s="931"/>
      <c r="JDR3" s="931"/>
      <c r="JDS3" s="931"/>
      <c r="JDT3" s="931"/>
      <c r="JDU3" s="931"/>
      <c r="JDV3" s="931"/>
      <c r="JDW3" s="931"/>
      <c r="JDX3" s="931"/>
      <c r="JDY3" s="931"/>
      <c r="JDZ3" s="931"/>
      <c r="JEA3" s="931"/>
      <c r="JEB3" s="931"/>
      <c r="JEC3" s="931"/>
      <c r="JED3" s="931"/>
      <c r="JEE3" s="931"/>
      <c r="JEF3" s="931"/>
      <c r="JEG3" s="931"/>
      <c r="JEH3" s="931"/>
      <c r="JEI3" s="931"/>
      <c r="JEJ3" s="931"/>
      <c r="JEK3" s="931"/>
      <c r="JEL3" s="931"/>
      <c r="JEM3" s="931"/>
      <c r="JEN3" s="931"/>
      <c r="JEO3" s="931"/>
      <c r="JEP3" s="931"/>
      <c r="JEQ3" s="931"/>
      <c r="JER3" s="931"/>
      <c r="JES3" s="931"/>
      <c r="JET3" s="931"/>
      <c r="JEU3" s="931"/>
      <c r="JEV3" s="931"/>
      <c r="JEW3" s="931"/>
      <c r="JEX3" s="931"/>
      <c r="JEY3" s="931"/>
      <c r="JEZ3" s="931"/>
      <c r="JFA3" s="931"/>
      <c r="JFB3" s="931"/>
      <c r="JFC3" s="931"/>
      <c r="JFD3" s="931"/>
      <c r="JFE3" s="931"/>
      <c r="JFF3" s="931"/>
      <c r="JFG3" s="931"/>
      <c r="JFH3" s="931"/>
      <c r="JFI3" s="931"/>
      <c r="JFJ3" s="931"/>
      <c r="JFK3" s="931"/>
      <c r="JFL3" s="931"/>
      <c r="JFM3" s="931"/>
      <c r="JFN3" s="931"/>
      <c r="JFO3" s="931"/>
      <c r="JFP3" s="931"/>
      <c r="JFQ3" s="931"/>
      <c r="JFR3" s="931"/>
      <c r="JFS3" s="931"/>
      <c r="JFT3" s="931"/>
      <c r="JFU3" s="931"/>
      <c r="JFV3" s="931"/>
      <c r="JFW3" s="931"/>
      <c r="JFX3" s="931"/>
      <c r="JFY3" s="931"/>
      <c r="JFZ3" s="931"/>
      <c r="JGA3" s="931"/>
      <c r="JGB3" s="931"/>
      <c r="JGC3" s="931"/>
      <c r="JGD3" s="931"/>
      <c r="JGE3" s="931"/>
      <c r="JGF3" s="931"/>
      <c r="JGG3" s="931"/>
      <c r="JGH3" s="931"/>
      <c r="JGI3" s="931"/>
      <c r="JGJ3" s="931"/>
      <c r="JGK3" s="931"/>
      <c r="JGL3" s="931"/>
      <c r="JGM3" s="931"/>
      <c r="JGN3" s="931"/>
      <c r="JGO3" s="931"/>
      <c r="JGP3" s="931"/>
      <c r="JGQ3" s="931"/>
      <c r="JGR3" s="931"/>
      <c r="JGS3" s="931"/>
      <c r="JGT3" s="931"/>
      <c r="JGU3" s="931"/>
      <c r="JGV3" s="931"/>
      <c r="JGW3" s="931"/>
      <c r="JGX3" s="931"/>
      <c r="JGY3" s="931"/>
      <c r="JGZ3" s="931"/>
      <c r="JHA3" s="931"/>
      <c r="JHB3" s="931"/>
      <c r="JHC3" s="931"/>
      <c r="JHD3" s="931"/>
      <c r="JHE3" s="931"/>
      <c r="JHF3" s="931"/>
      <c r="JHG3" s="931"/>
      <c r="JHH3" s="931"/>
      <c r="JHI3" s="931"/>
      <c r="JHJ3" s="931"/>
      <c r="JHK3" s="931"/>
      <c r="JHL3" s="931"/>
      <c r="JHM3" s="931"/>
      <c r="JHN3" s="931"/>
      <c r="JHO3" s="931"/>
      <c r="JHP3" s="931"/>
      <c r="JHQ3" s="931"/>
      <c r="JHR3" s="931"/>
      <c r="JHS3" s="931"/>
      <c r="JHT3" s="931"/>
      <c r="JHU3" s="931"/>
      <c r="JHV3" s="931"/>
      <c r="JHW3" s="931"/>
      <c r="JHX3" s="931"/>
      <c r="JHY3" s="931"/>
      <c r="JHZ3" s="931"/>
      <c r="JIA3" s="931"/>
      <c r="JIB3" s="931"/>
      <c r="JIC3" s="931"/>
      <c r="JID3" s="931"/>
      <c r="JIE3" s="931"/>
      <c r="JIF3" s="931"/>
      <c r="JIG3" s="931"/>
      <c r="JIH3" s="931"/>
      <c r="JII3" s="931"/>
      <c r="JIJ3" s="931"/>
      <c r="JIK3" s="931"/>
      <c r="JIL3" s="931"/>
      <c r="JIM3" s="931"/>
      <c r="JIN3" s="931"/>
      <c r="JIO3" s="931"/>
      <c r="JIP3" s="931"/>
      <c r="JIQ3" s="931"/>
      <c r="JIR3" s="931"/>
      <c r="JIS3" s="931"/>
      <c r="JIT3" s="931"/>
      <c r="JIU3" s="931"/>
      <c r="JIV3" s="931"/>
      <c r="JIW3" s="931"/>
      <c r="JIX3" s="931"/>
      <c r="JIY3" s="931"/>
      <c r="JIZ3" s="931"/>
      <c r="JJA3" s="931"/>
      <c r="JJB3" s="931"/>
      <c r="JJC3" s="931"/>
      <c r="JJD3" s="931"/>
      <c r="JJE3" s="931"/>
      <c r="JJF3" s="931"/>
      <c r="JJG3" s="931"/>
      <c r="JJH3" s="931"/>
      <c r="JJI3" s="931"/>
      <c r="JJJ3" s="931"/>
      <c r="JJK3" s="931"/>
      <c r="JJL3" s="931"/>
      <c r="JJM3" s="931"/>
      <c r="JJN3" s="931"/>
      <c r="JJO3" s="931"/>
      <c r="JJP3" s="931"/>
      <c r="JJQ3" s="931"/>
      <c r="JJR3" s="931"/>
      <c r="JJS3" s="931"/>
      <c r="JJT3" s="931"/>
      <c r="JJU3" s="931"/>
      <c r="JJV3" s="931"/>
      <c r="JJW3" s="931"/>
      <c r="JJX3" s="931"/>
      <c r="JJY3" s="931"/>
      <c r="JJZ3" s="931"/>
      <c r="JKA3" s="931"/>
      <c r="JKB3" s="931"/>
      <c r="JKC3" s="931"/>
      <c r="JKD3" s="931"/>
      <c r="JKE3" s="931"/>
      <c r="JKF3" s="931"/>
      <c r="JKG3" s="931"/>
      <c r="JKH3" s="931"/>
      <c r="JKI3" s="931"/>
      <c r="JKJ3" s="931"/>
      <c r="JKK3" s="931"/>
      <c r="JKL3" s="931"/>
      <c r="JKM3" s="931"/>
      <c r="JKN3" s="931"/>
      <c r="JKO3" s="931"/>
      <c r="JKP3" s="931"/>
      <c r="JKQ3" s="931"/>
      <c r="JKR3" s="931"/>
      <c r="JKS3" s="931"/>
      <c r="JKT3" s="931"/>
      <c r="JKU3" s="931"/>
      <c r="JKV3" s="931"/>
      <c r="JKW3" s="931"/>
      <c r="JKX3" s="931"/>
      <c r="JKY3" s="931"/>
      <c r="JKZ3" s="931"/>
      <c r="JLA3" s="931"/>
      <c r="JLB3" s="931"/>
      <c r="JLC3" s="931"/>
      <c r="JLD3" s="931"/>
      <c r="JLE3" s="931"/>
      <c r="JLF3" s="931"/>
      <c r="JLG3" s="931"/>
      <c r="JLH3" s="931"/>
      <c r="JLI3" s="931"/>
      <c r="JLJ3" s="931"/>
      <c r="JLK3" s="931"/>
      <c r="JLL3" s="931"/>
      <c r="JLM3" s="931"/>
      <c r="JLN3" s="931"/>
      <c r="JLO3" s="931"/>
      <c r="JLP3" s="931"/>
      <c r="JLQ3" s="931"/>
      <c r="JLR3" s="931"/>
      <c r="JLS3" s="931"/>
      <c r="JLT3" s="931"/>
      <c r="JLU3" s="931"/>
      <c r="JLV3" s="931"/>
      <c r="JLW3" s="931"/>
      <c r="JLX3" s="931"/>
      <c r="JLY3" s="931"/>
      <c r="JLZ3" s="931"/>
      <c r="JMA3" s="931"/>
      <c r="JMB3" s="931"/>
      <c r="JMC3" s="931"/>
      <c r="JMD3" s="931"/>
      <c r="JME3" s="931"/>
      <c r="JMF3" s="931"/>
      <c r="JMG3" s="931"/>
      <c r="JMH3" s="931"/>
      <c r="JMI3" s="931"/>
      <c r="JMJ3" s="931"/>
      <c r="JMK3" s="931"/>
      <c r="JML3" s="931"/>
      <c r="JMM3" s="931"/>
      <c r="JMN3" s="931"/>
      <c r="JMO3" s="931"/>
      <c r="JMP3" s="931"/>
      <c r="JMQ3" s="931"/>
      <c r="JMR3" s="931"/>
      <c r="JMS3" s="931"/>
      <c r="JMT3" s="931"/>
      <c r="JMU3" s="931"/>
      <c r="JMV3" s="931"/>
      <c r="JMW3" s="931"/>
      <c r="JMX3" s="931"/>
      <c r="JMY3" s="931"/>
      <c r="JMZ3" s="931"/>
      <c r="JNA3" s="931"/>
      <c r="JNB3" s="931"/>
      <c r="JNC3" s="931"/>
      <c r="JND3" s="931"/>
      <c r="JNE3" s="931"/>
      <c r="JNF3" s="931"/>
      <c r="JNG3" s="931"/>
      <c r="JNH3" s="931"/>
      <c r="JNI3" s="931"/>
      <c r="JNJ3" s="931"/>
      <c r="JNK3" s="931"/>
      <c r="JNL3" s="931"/>
      <c r="JNM3" s="931"/>
      <c r="JNN3" s="931"/>
      <c r="JNO3" s="931"/>
      <c r="JNP3" s="931"/>
      <c r="JNQ3" s="931"/>
      <c r="JNR3" s="931"/>
      <c r="JNS3" s="931"/>
      <c r="JNT3" s="931"/>
      <c r="JNU3" s="931"/>
      <c r="JNV3" s="931"/>
      <c r="JNW3" s="931"/>
      <c r="JNX3" s="931"/>
      <c r="JNY3" s="931"/>
      <c r="JNZ3" s="931"/>
      <c r="JOA3" s="931"/>
      <c r="JOB3" s="931"/>
      <c r="JOC3" s="931"/>
      <c r="JOD3" s="931"/>
      <c r="JOE3" s="931"/>
      <c r="JOF3" s="931"/>
      <c r="JOG3" s="931"/>
      <c r="JOH3" s="931"/>
      <c r="JOI3" s="931"/>
      <c r="JOJ3" s="931"/>
      <c r="JOK3" s="931"/>
      <c r="JOL3" s="931"/>
      <c r="JOM3" s="931"/>
      <c r="JON3" s="931"/>
      <c r="JOO3" s="931"/>
      <c r="JOP3" s="931"/>
      <c r="JOQ3" s="931"/>
      <c r="JOR3" s="931"/>
      <c r="JOS3" s="931"/>
      <c r="JOT3" s="931"/>
      <c r="JOU3" s="931"/>
      <c r="JOV3" s="931"/>
      <c r="JOW3" s="931"/>
      <c r="JOX3" s="931"/>
      <c r="JOY3" s="931"/>
      <c r="JOZ3" s="931"/>
      <c r="JPA3" s="931"/>
      <c r="JPB3" s="931"/>
      <c r="JPC3" s="931"/>
      <c r="JPD3" s="931"/>
      <c r="JPE3" s="931"/>
      <c r="JPF3" s="931"/>
      <c r="JPG3" s="931"/>
      <c r="JPH3" s="931"/>
      <c r="JPI3" s="931"/>
      <c r="JPJ3" s="931"/>
      <c r="JPK3" s="931"/>
      <c r="JPL3" s="931"/>
      <c r="JPM3" s="931"/>
      <c r="JPN3" s="931"/>
      <c r="JPO3" s="931"/>
      <c r="JPP3" s="931"/>
      <c r="JPQ3" s="931"/>
      <c r="JPR3" s="931"/>
      <c r="JPS3" s="931"/>
      <c r="JPT3" s="931"/>
      <c r="JPU3" s="931"/>
      <c r="JPV3" s="931"/>
      <c r="JPW3" s="931"/>
      <c r="JPX3" s="931"/>
      <c r="JPY3" s="931"/>
      <c r="JPZ3" s="931"/>
      <c r="JQA3" s="931"/>
      <c r="JQB3" s="931"/>
      <c r="JQC3" s="931"/>
      <c r="JQD3" s="931"/>
      <c r="JQE3" s="931"/>
      <c r="JQF3" s="931"/>
      <c r="JQG3" s="931"/>
      <c r="JQH3" s="931"/>
      <c r="JQI3" s="931"/>
      <c r="JQJ3" s="931"/>
      <c r="JQK3" s="931"/>
      <c r="JQL3" s="931"/>
      <c r="JQM3" s="931"/>
      <c r="JQN3" s="931"/>
      <c r="JQO3" s="931"/>
      <c r="JQP3" s="931"/>
      <c r="JQQ3" s="931"/>
      <c r="JQR3" s="931"/>
      <c r="JQS3" s="931"/>
      <c r="JQT3" s="931"/>
      <c r="JQU3" s="931"/>
      <c r="JQV3" s="931"/>
      <c r="JQW3" s="931"/>
      <c r="JQX3" s="931"/>
      <c r="JQY3" s="931"/>
      <c r="JQZ3" s="931"/>
      <c r="JRA3" s="931"/>
      <c r="JRB3" s="931"/>
      <c r="JRC3" s="931"/>
      <c r="JRD3" s="931"/>
      <c r="JRE3" s="931"/>
      <c r="JRF3" s="931"/>
      <c r="JRG3" s="931"/>
      <c r="JRH3" s="931"/>
      <c r="JRI3" s="931"/>
      <c r="JRJ3" s="931"/>
      <c r="JRK3" s="931"/>
      <c r="JRL3" s="931"/>
      <c r="JRM3" s="931"/>
      <c r="JRN3" s="931"/>
      <c r="JRO3" s="931"/>
      <c r="JRP3" s="931"/>
      <c r="JRQ3" s="931"/>
      <c r="JRR3" s="931"/>
      <c r="JRS3" s="931"/>
      <c r="JRT3" s="931"/>
      <c r="JRU3" s="931"/>
      <c r="JRV3" s="931"/>
      <c r="JRW3" s="931"/>
      <c r="JRX3" s="931"/>
      <c r="JRY3" s="931"/>
      <c r="JRZ3" s="931"/>
      <c r="JSA3" s="931"/>
      <c r="JSB3" s="931"/>
      <c r="JSC3" s="931"/>
      <c r="JSD3" s="931"/>
      <c r="JSE3" s="931"/>
      <c r="JSF3" s="931"/>
      <c r="JSG3" s="931"/>
      <c r="JSH3" s="931"/>
      <c r="JSI3" s="931"/>
      <c r="JSJ3" s="931"/>
      <c r="JSK3" s="931"/>
      <c r="JSL3" s="931"/>
      <c r="JSM3" s="931"/>
      <c r="JSN3" s="931"/>
      <c r="JSO3" s="931"/>
      <c r="JSP3" s="931"/>
      <c r="JSQ3" s="931"/>
      <c r="JSR3" s="931"/>
      <c r="JSS3" s="931"/>
      <c r="JST3" s="931"/>
      <c r="JSU3" s="931"/>
      <c r="JSV3" s="931"/>
      <c r="JSW3" s="931"/>
      <c r="JSX3" s="931"/>
      <c r="JSY3" s="931"/>
      <c r="JSZ3" s="931"/>
      <c r="JTA3" s="931"/>
      <c r="JTB3" s="931"/>
      <c r="JTC3" s="931"/>
      <c r="JTD3" s="931"/>
      <c r="JTE3" s="931"/>
      <c r="JTF3" s="931"/>
      <c r="JTG3" s="931"/>
      <c r="JTH3" s="931"/>
      <c r="JTI3" s="931"/>
      <c r="JTJ3" s="931"/>
      <c r="JTK3" s="931"/>
      <c r="JTL3" s="931"/>
      <c r="JTM3" s="931"/>
      <c r="JTN3" s="931"/>
      <c r="JTO3" s="931"/>
      <c r="JTP3" s="931"/>
      <c r="JTQ3" s="931"/>
      <c r="JTR3" s="931"/>
      <c r="JTS3" s="931"/>
      <c r="JTT3" s="931"/>
      <c r="JTU3" s="931"/>
      <c r="JTV3" s="931"/>
      <c r="JTW3" s="931"/>
      <c r="JTX3" s="931"/>
      <c r="JTY3" s="931"/>
      <c r="JTZ3" s="931"/>
      <c r="JUA3" s="931"/>
      <c r="JUB3" s="931"/>
      <c r="JUC3" s="931"/>
      <c r="JUD3" s="931"/>
      <c r="JUE3" s="931"/>
      <c r="JUF3" s="931"/>
      <c r="JUG3" s="931"/>
      <c r="JUH3" s="931"/>
      <c r="JUI3" s="931"/>
      <c r="JUJ3" s="931"/>
      <c r="JUK3" s="931"/>
      <c r="JUL3" s="931"/>
      <c r="JUM3" s="931"/>
      <c r="JUN3" s="931"/>
      <c r="JUO3" s="931"/>
      <c r="JUP3" s="931"/>
      <c r="JUQ3" s="931"/>
      <c r="JUR3" s="931"/>
      <c r="JUS3" s="931"/>
      <c r="JUT3" s="931"/>
      <c r="JUU3" s="931"/>
      <c r="JUV3" s="931"/>
      <c r="JUW3" s="931"/>
      <c r="JUX3" s="931"/>
      <c r="JUY3" s="931"/>
      <c r="JUZ3" s="931"/>
      <c r="JVA3" s="931"/>
      <c r="JVB3" s="931"/>
      <c r="JVC3" s="931"/>
      <c r="JVD3" s="931"/>
      <c r="JVE3" s="931"/>
      <c r="JVF3" s="931"/>
      <c r="JVG3" s="931"/>
      <c r="JVH3" s="931"/>
      <c r="JVI3" s="931"/>
      <c r="JVJ3" s="931"/>
      <c r="JVK3" s="931"/>
      <c r="JVL3" s="931"/>
      <c r="JVM3" s="931"/>
      <c r="JVN3" s="931"/>
      <c r="JVO3" s="931"/>
      <c r="JVP3" s="931"/>
      <c r="JVQ3" s="931"/>
      <c r="JVR3" s="931"/>
      <c r="JVS3" s="931"/>
      <c r="JVT3" s="931"/>
      <c r="JVU3" s="931"/>
      <c r="JVV3" s="931"/>
      <c r="JVW3" s="931"/>
      <c r="JVX3" s="931"/>
      <c r="JVY3" s="931"/>
      <c r="JVZ3" s="931"/>
      <c r="JWA3" s="931"/>
      <c r="JWB3" s="931"/>
      <c r="JWC3" s="931"/>
      <c r="JWD3" s="931"/>
      <c r="JWE3" s="931"/>
      <c r="JWF3" s="931"/>
      <c r="JWG3" s="931"/>
      <c r="JWH3" s="931"/>
      <c r="JWI3" s="931"/>
      <c r="JWJ3" s="931"/>
      <c r="JWK3" s="931"/>
      <c r="JWL3" s="931"/>
      <c r="JWM3" s="931"/>
      <c r="JWN3" s="931"/>
      <c r="JWO3" s="931"/>
      <c r="JWP3" s="931"/>
      <c r="JWQ3" s="931"/>
      <c r="JWR3" s="931"/>
      <c r="JWS3" s="931"/>
      <c r="JWT3" s="931"/>
      <c r="JWU3" s="931"/>
      <c r="JWV3" s="931"/>
      <c r="JWW3" s="931"/>
      <c r="JWX3" s="931"/>
      <c r="JWY3" s="931"/>
      <c r="JWZ3" s="931"/>
      <c r="JXA3" s="931"/>
      <c r="JXB3" s="931"/>
      <c r="JXC3" s="931"/>
      <c r="JXD3" s="931"/>
      <c r="JXE3" s="931"/>
      <c r="JXF3" s="931"/>
      <c r="JXG3" s="931"/>
      <c r="JXH3" s="931"/>
      <c r="JXI3" s="931"/>
      <c r="JXJ3" s="931"/>
      <c r="JXK3" s="931"/>
      <c r="JXL3" s="931"/>
      <c r="JXM3" s="931"/>
      <c r="JXN3" s="931"/>
      <c r="JXO3" s="931"/>
      <c r="JXP3" s="931"/>
      <c r="JXQ3" s="931"/>
      <c r="JXR3" s="931"/>
      <c r="JXS3" s="931"/>
      <c r="JXT3" s="931"/>
      <c r="JXU3" s="931"/>
      <c r="JXV3" s="931"/>
      <c r="JXW3" s="931"/>
      <c r="JXX3" s="931"/>
      <c r="JXY3" s="931"/>
      <c r="JXZ3" s="931"/>
      <c r="JYA3" s="931"/>
      <c r="JYB3" s="931"/>
      <c r="JYC3" s="931"/>
      <c r="JYD3" s="931"/>
      <c r="JYE3" s="931"/>
      <c r="JYF3" s="931"/>
      <c r="JYG3" s="931"/>
      <c r="JYH3" s="931"/>
      <c r="JYI3" s="931"/>
      <c r="JYJ3" s="931"/>
      <c r="JYK3" s="931"/>
      <c r="JYL3" s="931"/>
      <c r="JYM3" s="931"/>
      <c r="JYN3" s="931"/>
      <c r="JYO3" s="931"/>
      <c r="JYP3" s="931"/>
      <c r="JYQ3" s="931"/>
      <c r="JYR3" s="931"/>
      <c r="JYS3" s="931"/>
      <c r="JYT3" s="931"/>
      <c r="JYU3" s="931"/>
      <c r="JYV3" s="931"/>
      <c r="JYW3" s="931"/>
      <c r="JYX3" s="931"/>
      <c r="JYY3" s="931"/>
      <c r="JYZ3" s="931"/>
      <c r="JZA3" s="931"/>
      <c r="JZB3" s="931"/>
      <c r="JZC3" s="931"/>
      <c r="JZD3" s="931"/>
      <c r="JZE3" s="931"/>
      <c r="JZF3" s="931"/>
      <c r="JZG3" s="931"/>
      <c r="JZH3" s="931"/>
      <c r="JZI3" s="931"/>
      <c r="JZJ3" s="931"/>
      <c r="JZK3" s="931"/>
      <c r="JZL3" s="931"/>
      <c r="JZM3" s="931"/>
      <c r="JZN3" s="931"/>
      <c r="JZO3" s="931"/>
      <c r="JZP3" s="931"/>
      <c r="JZQ3" s="931"/>
      <c r="JZR3" s="931"/>
      <c r="JZS3" s="931"/>
      <c r="JZT3" s="931"/>
      <c r="JZU3" s="931"/>
      <c r="JZV3" s="931"/>
      <c r="JZW3" s="931"/>
      <c r="JZX3" s="931"/>
      <c r="JZY3" s="931"/>
      <c r="JZZ3" s="931"/>
      <c r="KAA3" s="931"/>
      <c r="KAB3" s="931"/>
      <c r="KAC3" s="931"/>
      <c r="KAD3" s="931"/>
      <c r="KAE3" s="931"/>
      <c r="KAF3" s="931"/>
      <c r="KAG3" s="931"/>
      <c r="KAH3" s="931"/>
      <c r="KAI3" s="931"/>
      <c r="KAJ3" s="931"/>
      <c r="KAK3" s="931"/>
      <c r="KAL3" s="931"/>
      <c r="KAM3" s="931"/>
      <c r="KAN3" s="931"/>
      <c r="KAO3" s="931"/>
      <c r="KAP3" s="931"/>
      <c r="KAQ3" s="931"/>
      <c r="KAR3" s="931"/>
      <c r="KAS3" s="931"/>
      <c r="KAT3" s="931"/>
      <c r="KAU3" s="931"/>
      <c r="KAV3" s="931"/>
      <c r="KAW3" s="931"/>
      <c r="KAX3" s="931"/>
      <c r="KAY3" s="931"/>
      <c r="KAZ3" s="931"/>
      <c r="KBA3" s="931"/>
      <c r="KBB3" s="931"/>
      <c r="KBC3" s="931"/>
      <c r="KBD3" s="931"/>
      <c r="KBE3" s="931"/>
      <c r="KBF3" s="931"/>
      <c r="KBG3" s="931"/>
      <c r="KBH3" s="931"/>
      <c r="KBI3" s="931"/>
      <c r="KBJ3" s="931"/>
      <c r="KBK3" s="931"/>
      <c r="KBL3" s="931"/>
      <c r="KBM3" s="931"/>
      <c r="KBN3" s="931"/>
      <c r="KBO3" s="931"/>
      <c r="KBP3" s="931"/>
      <c r="KBQ3" s="931"/>
      <c r="KBR3" s="931"/>
      <c r="KBS3" s="931"/>
      <c r="KBT3" s="931"/>
      <c r="KBU3" s="931"/>
      <c r="KBV3" s="931"/>
      <c r="KBW3" s="931"/>
      <c r="KBX3" s="931"/>
      <c r="KBY3" s="931"/>
      <c r="KBZ3" s="931"/>
      <c r="KCA3" s="931"/>
      <c r="KCB3" s="931"/>
      <c r="KCC3" s="931"/>
      <c r="KCD3" s="931"/>
      <c r="KCE3" s="931"/>
      <c r="KCF3" s="931"/>
      <c r="KCG3" s="931"/>
      <c r="KCH3" s="931"/>
      <c r="KCI3" s="931"/>
      <c r="KCJ3" s="931"/>
      <c r="KCK3" s="931"/>
      <c r="KCL3" s="931"/>
      <c r="KCM3" s="931"/>
      <c r="KCN3" s="931"/>
      <c r="KCO3" s="931"/>
      <c r="KCP3" s="931"/>
      <c r="KCQ3" s="931"/>
      <c r="KCR3" s="931"/>
      <c r="KCS3" s="931"/>
      <c r="KCT3" s="931"/>
      <c r="KCU3" s="931"/>
      <c r="KCV3" s="931"/>
      <c r="KCW3" s="931"/>
      <c r="KCX3" s="931"/>
      <c r="KCY3" s="931"/>
      <c r="KCZ3" s="931"/>
      <c r="KDA3" s="931"/>
      <c r="KDB3" s="931"/>
      <c r="KDC3" s="931"/>
      <c r="KDD3" s="931"/>
      <c r="KDE3" s="931"/>
      <c r="KDF3" s="931"/>
      <c r="KDG3" s="931"/>
      <c r="KDH3" s="931"/>
      <c r="KDI3" s="931"/>
      <c r="KDJ3" s="931"/>
      <c r="KDK3" s="931"/>
      <c r="KDL3" s="931"/>
      <c r="KDM3" s="931"/>
      <c r="KDN3" s="931"/>
      <c r="KDO3" s="931"/>
      <c r="KDP3" s="931"/>
      <c r="KDQ3" s="931"/>
      <c r="KDR3" s="931"/>
      <c r="KDS3" s="931"/>
      <c r="KDT3" s="931"/>
      <c r="KDU3" s="931"/>
      <c r="KDV3" s="931"/>
      <c r="KDW3" s="931"/>
      <c r="KDX3" s="931"/>
      <c r="KDY3" s="931"/>
      <c r="KDZ3" s="931"/>
      <c r="KEA3" s="931"/>
      <c r="KEB3" s="931"/>
      <c r="KEC3" s="931"/>
      <c r="KED3" s="931"/>
      <c r="KEE3" s="931"/>
      <c r="KEF3" s="931"/>
      <c r="KEG3" s="931"/>
      <c r="KEH3" s="931"/>
      <c r="KEI3" s="931"/>
      <c r="KEJ3" s="931"/>
      <c r="KEK3" s="931"/>
      <c r="KEL3" s="931"/>
      <c r="KEM3" s="931"/>
      <c r="KEN3" s="931"/>
      <c r="KEO3" s="931"/>
      <c r="KEP3" s="931"/>
      <c r="KEQ3" s="931"/>
      <c r="KER3" s="931"/>
      <c r="KES3" s="931"/>
      <c r="KET3" s="931"/>
      <c r="KEU3" s="931"/>
      <c r="KEV3" s="931"/>
      <c r="KEW3" s="931"/>
      <c r="KEX3" s="931"/>
      <c r="KEY3" s="931"/>
      <c r="KEZ3" s="931"/>
      <c r="KFA3" s="931"/>
      <c r="KFB3" s="931"/>
      <c r="KFC3" s="931"/>
      <c r="KFD3" s="931"/>
      <c r="KFE3" s="931"/>
      <c r="KFF3" s="931"/>
      <c r="KFG3" s="931"/>
      <c r="KFH3" s="931"/>
      <c r="KFI3" s="931"/>
      <c r="KFJ3" s="931"/>
      <c r="KFK3" s="931"/>
      <c r="KFL3" s="931"/>
      <c r="KFM3" s="931"/>
      <c r="KFN3" s="931"/>
      <c r="KFO3" s="931"/>
      <c r="KFP3" s="931"/>
      <c r="KFQ3" s="931"/>
      <c r="KFR3" s="931"/>
      <c r="KFS3" s="931"/>
      <c r="KFT3" s="931"/>
      <c r="KFU3" s="931"/>
      <c r="KFV3" s="931"/>
      <c r="KFW3" s="931"/>
      <c r="KFX3" s="931"/>
      <c r="KFY3" s="931"/>
      <c r="KFZ3" s="931"/>
      <c r="KGA3" s="931"/>
      <c r="KGB3" s="931"/>
      <c r="KGC3" s="931"/>
      <c r="KGD3" s="931"/>
      <c r="KGE3" s="931"/>
      <c r="KGF3" s="931"/>
      <c r="KGG3" s="931"/>
      <c r="KGH3" s="931"/>
      <c r="KGI3" s="931"/>
      <c r="KGJ3" s="931"/>
      <c r="KGK3" s="931"/>
      <c r="KGL3" s="931"/>
      <c r="KGM3" s="931"/>
      <c r="KGN3" s="931"/>
      <c r="KGO3" s="931"/>
      <c r="KGP3" s="931"/>
      <c r="KGQ3" s="931"/>
      <c r="KGR3" s="931"/>
      <c r="KGS3" s="931"/>
      <c r="KGT3" s="931"/>
      <c r="KGU3" s="931"/>
      <c r="KGV3" s="931"/>
      <c r="KGW3" s="931"/>
      <c r="KGX3" s="931"/>
      <c r="KGY3" s="931"/>
      <c r="KGZ3" s="931"/>
      <c r="KHA3" s="931"/>
      <c r="KHB3" s="931"/>
      <c r="KHC3" s="931"/>
      <c r="KHD3" s="931"/>
      <c r="KHE3" s="931"/>
      <c r="KHF3" s="931"/>
      <c r="KHG3" s="931"/>
      <c r="KHH3" s="931"/>
      <c r="KHI3" s="931"/>
      <c r="KHJ3" s="931"/>
      <c r="KHK3" s="931"/>
      <c r="KHL3" s="931"/>
      <c r="KHM3" s="931"/>
      <c r="KHN3" s="931"/>
      <c r="KHO3" s="931"/>
      <c r="KHP3" s="931"/>
      <c r="KHQ3" s="931"/>
      <c r="KHR3" s="931"/>
      <c r="KHS3" s="931"/>
      <c r="KHT3" s="931"/>
      <c r="KHU3" s="931"/>
      <c r="KHV3" s="931"/>
      <c r="KHW3" s="931"/>
      <c r="KHX3" s="931"/>
      <c r="KHY3" s="931"/>
      <c r="KHZ3" s="931"/>
      <c r="KIA3" s="931"/>
      <c r="KIB3" s="931"/>
      <c r="KIC3" s="931"/>
      <c r="KID3" s="931"/>
      <c r="KIE3" s="931"/>
      <c r="KIF3" s="931"/>
      <c r="KIG3" s="931"/>
      <c r="KIH3" s="931"/>
      <c r="KII3" s="931"/>
      <c r="KIJ3" s="931"/>
      <c r="KIK3" s="931"/>
      <c r="KIL3" s="931"/>
      <c r="KIM3" s="931"/>
      <c r="KIN3" s="931"/>
      <c r="KIO3" s="931"/>
      <c r="KIP3" s="931"/>
      <c r="KIQ3" s="931"/>
      <c r="KIR3" s="931"/>
      <c r="KIS3" s="931"/>
      <c r="KIT3" s="931"/>
      <c r="KIU3" s="931"/>
      <c r="KIV3" s="931"/>
      <c r="KIW3" s="931"/>
      <c r="KIX3" s="931"/>
      <c r="KIY3" s="931"/>
      <c r="KIZ3" s="931"/>
      <c r="KJA3" s="931"/>
      <c r="KJB3" s="931"/>
      <c r="KJC3" s="931"/>
      <c r="KJD3" s="931"/>
      <c r="KJE3" s="931"/>
      <c r="KJF3" s="931"/>
      <c r="KJG3" s="931"/>
      <c r="KJH3" s="931"/>
      <c r="KJI3" s="931"/>
      <c r="KJJ3" s="931"/>
      <c r="KJK3" s="931"/>
      <c r="KJL3" s="931"/>
      <c r="KJM3" s="931"/>
      <c r="KJN3" s="931"/>
      <c r="KJO3" s="931"/>
      <c r="KJP3" s="931"/>
      <c r="KJQ3" s="931"/>
      <c r="KJR3" s="931"/>
      <c r="KJS3" s="931"/>
      <c r="KJT3" s="931"/>
      <c r="KJU3" s="931"/>
      <c r="KJV3" s="931"/>
      <c r="KJW3" s="931"/>
      <c r="KJX3" s="931"/>
      <c r="KJY3" s="931"/>
      <c r="KJZ3" s="931"/>
      <c r="KKA3" s="931"/>
      <c r="KKB3" s="931"/>
      <c r="KKC3" s="931"/>
      <c r="KKD3" s="931"/>
      <c r="KKE3" s="931"/>
      <c r="KKF3" s="931"/>
      <c r="KKG3" s="931"/>
      <c r="KKH3" s="931"/>
      <c r="KKI3" s="931"/>
      <c r="KKJ3" s="931"/>
      <c r="KKK3" s="931"/>
      <c r="KKL3" s="931"/>
      <c r="KKM3" s="931"/>
      <c r="KKN3" s="931"/>
      <c r="KKO3" s="931"/>
      <c r="KKP3" s="931"/>
      <c r="KKQ3" s="931"/>
      <c r="KKR3" s="931"/>
      <c r="KKS3" s="931"/>
      <c r="KKT3" s="931"/>
      <c r="KKU3" s="931"/>
      <c r="KKV3" s="931"/>
      <c r="KKW3" s="931"/>
      <c r="KKX3" s="931"/>
      <c r="KKY3" s="931"/>
      <c r="KKZ3" s="931"/>
      <c r="KLA3" s="931"/>
      <c r="KLB3" s="931"/>
      <c r="KLC3" s="931"/>
      <c r="KLD3" s="931"/>
      <c r="KLE3" s="931"/>
      <c r="KLF3" s="931"/>
      <c r="KLG3" s="931"/>
      <c r="KLH3" s="931"/>
      <c r="KLI3" s="931"/>
      <c r="KLJ3" s="931"/>
      <c r="KLK3" s="931"/>
      <c r="KLL3" s="931"/>
      <c r="KLM3" s="931"/>
      <c r="KLN3" s="931"/>
      <c r="KLO3" s="931"/>
      <c r="KLP3" s="931"/>
      <c r="KLQ3" s="931"/>
      <c r="KLR3" s="931"/>
      <c r="KLS3" s="931"/>
      <c r="KLT3" s="931"/>
      <c r="KLU3" s="931"/>
      <c r="KLV3" s="931"/>
      <c r="KLW3" s="931"/>
      <c r="KLX3" s="931"/>
      <c r="KLY3" s="931"/>
      <c r="KLZ3" s="931"/>
      <c r="KMA3" s="931"/>
      <c r="KMB3" s="931"/>
      <c r="KMC3" s="931"/>
      <c r="KMD3" s="931"/>
      <c r="KME3" s="931"/>
      <c r="KMF3" s="931"/>
      <c r="KMG3" s="931"/>
      <c r="KMH3" s="931"/>
      <c r="KMI3" s="931"/>
      <c r="KMJ3" s="931"/>
      <c r="KMK3" s="931"/>
      <c r="KML3" s="931"/>
      <c r="KMM3" s="931"/>
      <c r="KMN3" s="931"/>
      <c r="KMO3" s="931"/>
      <c r="KMP3" s="931"/>
      <c r="KMQ3" s="931"/>
      <c r="KMR3" s="931"/>
      <c r="KMS3" s="931"/>
      <c r="KMT3" s="931"/>
      <c r="KMU3" s="931"/>
      <c r="KMV3" s="931"/>
      <c r="KMW3" s="931"/>
      <c r="KMX3" s="931"/>
      <c r="KMY3" s="931"/>
      <c r="KMZ3" s="931"/>
      <c r="KNA3" s="931"/>
      <c r="KNB3" s="931"/>
      <c r="KNC3" s="931"/>
      <c r="KND3" s="931"/>
      <c r="KNE3" s="931"/>
      <c r="KNF3" s="931"/>
      <c r="KNG3" s="931"/>
      <c r="KNH3" s="931"/>
      <c r="KNI3" s="931"/>
      <c r="KNJ3" s="931"/>
      <c r="KNK3" s="931"/>
      <c r="KNL3" s="931"/>
      <c r="KNM3" s="931"/>
      <c r="KNN3" s="931"/>
      <c r="KNO3" s="931"/>
      <c r="KNP3" s="931"/>
      <c r="KNQ3" s="931"/>
      <c r="KNR3" s="931"/>
      <c r="KNS3" s="931"/>
      <c r="KNT3" s="931"/>
      <c r="KNU3" s="931"/>
      <c r="KNV3" s="931"/>
      <c r="KNW3" s="931"/>
      <c r="KNX3" s="931"/>
      <c r="KNY3" s="931"/>
      <c r="KNZ3" s="931"/>
      <c r="KOA3" s="931"/>
      <c r="KOB3" s="931"/>
      <c r="KOC3" s="931"/>
      <c r="KOD3" s="931"/>
      <c r="KOE3" s="931"/>
      <c r="KOF3" s="931"/>
      <c r="KOG3" s="931"/>
      <c r="KOH3" s="931"/>
      <c r="KOI3" s="931"/>
      <c r="KOJ3" s="931"/>
      <c r="KOK3" s="931"/>
      <c r="KOL3" s="931"/>
      <c r="KOM3" s="931"/>
      <c r="KON3" s="931"/>
      <c r="KOO3" s="931"/>
      <c r="KOP3" s="931"/>
      <c r="KOQ3" s="931"/>
      <c r="KOR3" s="931"/>
      <c r="KOS3" s="931"/>
      <c r="KOT3" s="931"/>
      <c r="KOU3" s="931"/>
      <c r="KOV3" s="931"/>
      <c r="KOW3" s="931"/>
      <c r="KOX3" s="931"/>
      <c r="KOY3" s="931"/>
      <c r="KOZ3" s="931"/>
      <c r="KPA3" s="931"/>
      <c r="KPB3" s="931"/>
      <c r="KPC3" s="931"/>
      <c r="KPD3" s="931"/>
      <c r="KPE3" s="931"/>
      <c r="KPF3" s="931"/>
      <c r="KPG3" s="931"/>
      <c r="KPH3" s="931"/>
      <c r="KPI3" s="931"/>
      <c r="KPJ3" s="931"/>
      <c r="KPK3" s="931"/>
      <c r="KPL3" s="931"/>
      <c r="KPM3" s="931"/>
      <c r="KPN3" s="931"/>
      <c r="KPO3" s="931"/>
      <c r="KPP3" s="931"/>
      <c r="KPQ3" s="931"/>
      <c r="KPR3" s="931"/>
      <c r="KPS3" s="931"/>
      <c r="KPT3" s="931"/>
      <c r="KPU3" s="931"/>
      <c r="KPV3" s="931"/>
      <c r="KPW3" s="931"/>
      <c r="KPX3" s="931"/>
      <c r="KPY3" s="931"/>
      <c r="KPZ3" s="931"/>
      <c r="KQA3" s="931"/>
      <c r="KQB3" s="931"/>
      <c r="KQC3" s="931"/>
      <c r="KQD3" s="931"/>
      <c r="KQE3" s="931"/>
      <c r="KQF3" s="931"/>
      <c r="KQG3" s="931"/>
      <c r="KQH3" s="931"/>
      <c r="KQI3" s="931"/>
      <c r="KQJ3" s="931"/>
      <c r="KQK3" s="931"/>
      <c r="KQL3" s="931"/>
      <c r="KQM3" s="931"/>
      <c r="KQN3" s="931"/>
      <c r="KQO3" s="931"/>
      <c r="KQP3" s="931"/>
      <c r="KQQ3" s="931"/>
      <c r="KQR3" s="931"/>
      <c r="KQS3" s="931"/>
      <c r="KQT3" s="931"/>
      <c r="KQU3" s="931"/>
      <c r="KQV3" s="931"/>
      <c r="KQW3" s="931"/>
      <c r="KQX3" s="931"/>
      <c r="KQY3" s="931"/>
      <c r="KQZ3" s="931"/>
      <c r="KRA3" s="931"/>
      <c r="KRB3" s="931"/>
      <c r="KRC3" s="931"/>
      <c r="KRD3" s="931"/>
      <c r="KRE3" s="931"/>
      <c r="KRF3" s="931"/>
      <c r="KRG3" s="931"/>
      <c r="KRH3" s="931"/>
      <c r="KRI3" s="931"/>
      <c r="KRJ3" s="931"/>
      <c r="KRK3" s="931"/>
      <c r="KRL3" s="931"/>
      <c r="KRM3" s="931"/>
      <c r="KRN3" s="931"/>
      <c r="KRO3" s="931"/>
      <c r="KRP3" s="931"/>
      <c r="KRQ3" s="931"/>
      <c r="KRR3" s="931"/>
      <c r="KRS3" s="931"/>
      <c r="KRT3" s="931"/>
      <c r="KRU3" s="931"/>
      <c r="KRV3" s="931"/>
      <c r="KRW3" s="931"/>
      <c r="KRX3" s="931"/>
      <c r="KRY3" s="931"/>
      <c r="KRZ3" s="931"/>
      <c r="KSA3" s="931"/>
      <c r="KSB3" s="931"/>
      <c r="KSC3" s="931"/>
      <c r="KSD3" s="931"/>
      <c r="KSE3" s="931"/>
      <c r="KSF3" s="931"/>
      <c r="KSG3" s="931"/>
      <c r="KSH3" s="931"/>
      <c r="KSI3" s="931"/>
      <c r="KSJ3" s="931"/>
      <c r="KSK3" s="931"/>
      <c r="KSL3" s="931"/>
      <c r="KSM3" s="931"/>
      <c r="KSN3" s="931"/>
      <c r="KSO3" s="931"/>
      <c r="KSP3" s="931"/>
      <c r="KSQ3" s="931"/>
      <c r="KSR3" s="931"/>
      <c r="KSS3" s="931"/>
      <c r="KST3" s="931"/>
      <c r="KSU3" s="931"/>
      <c r="KSV3" s="931"/>
      <c r="KSW3" s="931"/>
      <c r="KSX3" s="931"/>
      <c r="KSY3" s="931"/>
      <c r="KSZ3" s="931"/>
      <c r="KTA3" s="931"/>
      <c r="KTB3" s="931"/>
      <c r="KTC3" s="931"/>
      <c r="KTD3" s="931"/>
      <c r="KTE3" s="931"/>
      <c r="KTF3" s="931"/>
      <c r="KTG3" s="931"/>
      <c r="KTH3" s="931"/>
      <c r="KTI3" s="931"/>
      <c r="KTJ3" s="931"/>
      <c r="KTK3" s="931"/>
      <c r="KTL3" s="931"/>
      <c r="KTM3" s="931"/>
      <c r="KTN3" s="931"/>
      <c r="KTO3" s="931"/>
      <c r="KTP3" s="931"/>
      <c r="KTQ3" s="931"/>
      <c r="KTR3" s="931"/>
      <c r="KTS3" s="931"/>
      <c r="KTT3" s="931"/>
      <c r="KTU3" s="931"/>
      <c r="KTV3" s="931"/>
      <c r="KTW3" s="931"/>
      <c r="KTX3" s="931"/>
      <c r="KTY3" s="931"/>
      <c r="KTZ3" s="931"/>
      <c r="KUA3" s="931"/>
      <c r="KUB3" s="931"/>
      <c r="KUC3" s="931"/>
      <c r="KUD3" s="931"/>
      <c r="KUE3" s="931"/>
      <c r="KUF3" s="931"/>
      <c r="KUG3" s="931"/>
      <c r="KUH3" s="931"/>
      <c r="KUI3" s="931"/>
      <c r="KUJ3" s="931"/>
      <c r="KUK3" s="931"/>
      <c r="KUL3" s="931"/>
      <c r="KUM3" s="931"/>
      <c r="KUN3" s="931"/>
      <c r="KUO3" s="931"/>
      <c r="KUP3" s="931"/>
      <c r="KUQ3" s="931"/>
      <c r="KUR3" s="931"/>
      <c r="KUS3" s="931"/>
      <c r="KUT3" s="931"/>
      <c r="KUU3" s="931"/>
      <c r="KUV3" s="931"/>
      <c r="KUW3" s="931"/>
      <c r="KUX3" s="931"/>
      <c r="KUY3" s="931"/>
      <c r="KUZ3" s="931"/>
      <c r="KVA3" s="931"/>
      <c r="KVB3" s="931"/>
      <c r="KVC3" s="931"/>
      <c r="KVD3" s="931"/>
      <c r="KVE3" s="931"/>
      <c r="KVF3" s="931"/>
      <c r="KVG3" s="931"/>
      <c r="KVH3" s="931"/>
      <c r="KVI3" s="931"/>
      <c r="KVJ3" s="931"/>
      <c r="KVK3" s="931"/>
      <c r="KVL3" s="931"/>
      <c r="KVM3" s="931"/>
      <c r="KVN3" s="931"/>
      <c r="KVO3" s="931"/>
      <c r="KVP3" s="931"/>
      <c r="KVQ3" s="931"/>
      <c r="KVR3" s="931"/>
      <c r="KVS3" s="931"/>
      <c r="KVT3" s="931"/>
      <c r="KVU3" s="931"/>
      <c r="KVV3" s="931"/>
      <c r="KVW3" s="931"/>
      <c r="KVX3" s="931"/>
      <c r="KVY3" s="931"/>
      <c r="KVZ3" s="931"/>
      <c r="KWA3" s="931"/>
      <c r="KWB3" s="931"/>
      <c r="KWC3" s="931"/>
      <c r="KWD3" s="931"/>
      <c r="KWE3" s="931"/>
      <c r="KWF3" s="931"/>
      <c r="KWG3" s="931"/>
      <c r="KWH3" s="931"/>
      <c r="KWI3" s="931"/>
      <c r="KWJ3" s="931"/>
      <c r="KWK3" s="931"/>
      <c r="KWL3" s="931"/>
      <c r="KWM3" s="931"/>
      <c r="KWN3" s="931"/>
      <c r="KWO3" s="931"/>
      <c r="KWP3" s="931"/>
      <c r="KWQ3" s="931"/>
      <c r="KWR3" s="931"/>
      <c r="KWS3" s="931"/>
      <c r="KWT3" s="931"/>
      <c r="KWU3" s="931"/>
      <c r="KWV3" s="931"/>
      <c r="KWW3" s="931"/>
      <c r="KWX3" s="931"/>
      <c r="KWY3" s="931"/>
      <c r="KWZ3" s="931"/>
      <c r="KXA3" s="931"/>
      <c r="KXB3" s="931"/>
      <c r="KXC3" s="931"/>
      <c r="KXD3" s="931"/>
      <c r="KXE3" s="931"/>
      <c r="KXF3" s="931"/>
      <c r="KXG3" s="931"/>
      <c r="KXH3" s="931"/>
      <c r="KXI3" s="931"/>
      <c r="KXJ3" s="931"/>
      <c r="KXK3" s="931"/>
      <c r="KXL3" s="931"/>
      <c r="KXM3" s="931"/>
      <c r="KXN3" s="931"/>
      <c r="KXO3" s="931"/>
      <c r="KXP3" s="931"/>
      <c r="KXQ3" s="931"/>
      <c r="KXR3" s="931"/>
      <c r="KXS3" s="931"/>
      <c r="KXT3" s="931"/>
      <c r="KXU3" s="931"/>
      <c r="KXV3" s="931"/>
      <c r="KXW3" s="931"/>
      <c r="KXX3" s="931"/>
      <c r="KXY3" s="931"/>
      <c r="KXZ3" s="931"/>
      <c r="KYA3" s="931"/>
      <c r="KYB3" s="931"/>
      <c r="KYC3" s="931"/>
      <c r="KYD3" s="931"/>
      <c r="KYE3" s="931"/>
      <c r="KYF3" s="931"/>
      <c r="KYG3" s="931"/>
      <c r="KYH3" s="931"/>
      <c r="KYI3" s="931"/>
      <c r="KYJ3" s="931"/>
      <c r="KYK3" s="931"/>
      <c r="KYL3" s="931"/>
      <c r="KYM3" s="931"/>
      <c r="KYN3" s="931"/>
      <c r="KYO3" s="931"/>
      <c r="KYP3" s="931"/>
      <c r="KYQ3" s="931"/>
      <c r="KYR3" s="931"/>
      <c r="KYS3" s="931"/>
      <c r="KYT3" s="931"/>
      <c r="KYU3" s="931"/>
      <c r="KYV3" s="931"/>
      <c r="KYW3" s="931"/>
      <c r="KYX3" s="931"/>
      <c r="KYY3" s="931"/>
      <c r="KYZ3" s="931"/>
      <c r="KZA3" s="931"/>
      <c r="KZB3" s="931"/>
      <c r="KZC3" s="931"/>
      <c r="KZD3" s="931"/>
      <c r="KZE3" s="931"/>
      <c r="KZF3" s="931"/>
      <c r="KZG3" s="931"/>
      <c r="KZH3" s="931"/>
      <c r="KZI3" s="931"/>
      <c r="KZJ3" s="931"/>
      <c r="KZK3" s="931"/>
      <c r="KZL3" s="931"/>
      <c r="KZM3" s="931"/>
      <c r="KZN3" s="931"/>
      <c r="KZO3" s="931"/>
      <c r="KZP3" s="931"/>
      <c r="KZQ3" s="931"/>
      <c r="KZR3" s="931"/>
      <c r="KZS3" s="931"/>
      <c r="KZT3" s="931"/>
      <c r="KZU3" s="931"/>
      <c r="KZV3" s="931"/>
      <c r="KZW3" s="931"/>
      <c r="KZX3" s="931"/>
      <c r="KZY3" s="931"/>
      <c r="KZZ3" s="931"/>
      <c r="LAA3" s="931"/>
      <c r="LAB3" s="931"/>
      <c r="LAC3" s="931"/>
      <c r="LAD3" s="931"/>
      <c r="LAE3" s="931"/>
      <c r="LAF3" s="931"/>
      <c r="LAG3" s="931"/>
      <c r="LAH3" s="931"/>
      <c r="LAI3" s="931"/>
      <c r="LAJ3" s="931"/>
      <c r="LAK3" s="931"/>
      <c r="LAL3" s="931"/>
      <c r="LAM3" s="931"/>
      <c r="LAN3" s="931"/>
      <c r="LAO3" s="931"/>
      <c r="LAP3" s="931"/>
      <c r="LAQ3" s="931"/>
      <c r="LAR3" s="931"/>
      <c r="LAS3" s="931"/>
      <c r="LAT3" s="931"/>
      <c r="LAU3" s="931"/>
      <c r="LAV3" s="931"/>
      <c r="LAW3" s="931"/>
      <c r="LAX3" s="931"/>
      <c r="LAY3" s="931"/>
      <c r="LAZ3" s="931"/>
      <c r="LBA3" s="931"/>
      <c r="LBB3" s="931"/>
      <c r="LBC3" s="931"/>
      <c r="LBD3" s="931"/>
      <c r="LBE3" s="931"/>
      <c r="LBF3" s="931"/>
      <c r="LBG3" s="931"/>
      <c r="LBH3" s="931"/>
      <c r="LBI3" s="931"/>
      <c r="LBJ3" s="931"/>
      <c r="LBK3" s="931"/>
      <c r="LBL3" s="931"/>
      <c r="LBM3" s="931"/>
      <c r="LBN3" s="931"/>
      <c r="LBO3" s="931"/>
      <c r="LBP3" s="931"/>
      <c r="LBQ3" s="931"/>
      <c r="LBR3" s="931"/>
      <c r="LBS3" s="931"/>
      <c r="LBT3" s="931"/>
      <c r="LBU3" s="931"/>
      <c r="LBV3" s="931"/>
      <c r="LBW3" s="931"/>
      <c r="LBX3" s="931"/>
      <c r="LBY3" s="931"/>
      <c r="LBZ3" s="931"/>
      <c r="LCA3" s="931"/>
      <c r="LCB3" s="931"/>
      <c r="LCC3" s="931"/>
      <c r="LCD3" s="931"/>
      <c r="LCE3" s="931"/>
      <c r="LCF3" s="931"/>
      <c r="LCG3" s="931"/>
      <c r="LCH3" s="931"/>
      <c r="LCI3" s="931"/>
      <c r="LCJ3" s="931"/>
      <c r="LCK3" s="931"/>
      <c r="LCL3" s="931"/>
      <c r="LCM3" s="931"/>
      <c r="LCN3" s="931"/>
      <c r="LCO3" s="931"/>
      <c r="LCP3" s="931"/>
      <c r="LCQ3" s="931"/>
      <c r="LCR3" s="931"/>
      <c r="LCS3" s="931"/>
      <c r="LCT3" s="931"/>
      <c r="LCU3" s="931"/>
      <c r="LCV3" s="931"/>
      <c r="LCW3" s="931"/>
      <c r="LCX3" s="931"/>
      <c r="LCY3" s="931"/>
      <c r="LCZ3" s="931"/>
      <c r="LDA3" s="931"/>
      <c r="LDB3" s="931"/>
      <c r="LDC3" s="931"/>
      <c r="LDD3" s="931"/>
      <c r="LDE3" s="931"/>
      <c r="LDF3" s="931"/>
      <c r="LDG3" s="931"/>
      <c r="LDH3" s="931"/>
      <c r="LDI3" s="931"/>
      <c r="LDJ3" s="931"/>
      <c r="LDK3" s="931"/>
      <c r="LDL3" s="931"/>
      <c r="LDM3" s="931"/>
      <c r="LDN3" s="931"/>
      <c r="LDO3" s="931"/>
      <c r="LDP3" s="931"/>
      <c r="LDQ3" s="931"/>
      <c r="LDR3" s="931"/>
      <c r="LDS3" s="931"/>
      <c r="LDT3" s="931"/>
      <c r="LDU3" s="931"/>
      <c r="LDV3" s="931"/>
      <c r="LDW3" s="931"/>
      <c r="LDX3" s="931"/>
      <c r="LDY3" s="931"/>
      <c r="LDZ3" s="931"/>
      <c r="LEA3" s="931"/>
      <c r="LEB3" s="931"/>
      <c r="LEC3" s="931"/>
      <c r="LED3" s="931"/>
      <c r="LEE3" s="931"/>
      <c r="LEF3" s="931"/>
      <c r="LEG3" s="931"/>
      <c r="LEH3" s="931"/>
      <c r="LEI3" s="931"/>
      <c r="LEJ3" s="931"/>
      <c r="LEK3" s="931"/>
      <c r="LEL3" s="931"/>
      <c r="LEM3" s="931"/>
      <c r="LEN3" s="931"/>
      <c r="LEO3" s="931"/>
      <c r="LEP3" s="931"/>
      <c r="LEQ3" s="931"/>
      <c r="LER3" s="931"/>
      <c r="LES3" s="931"/>
      <c r="LET3" s="931"/>
      <c r="LEU3" s="931"/>
      <c r="LEV3" s="931"/>
      <c r="LEW3" s="931"/>
      <c r="LEX3" s="931"/>
      <c r="LEY3" s="931"/>
      <c r="LEZ3" s="931"/>
      <c r="LFA3" s="931"/>
      <c r="LFB3" s="931"/>
      <c r="LFC3" s="931"/>
      <c r="LFD3" s="931"/>
      <c r="LFE3" s="931"/>
      <c r="LFF3" s="931"/>
      <c r="LFG3" s="931"/>
      <c r="LFH3" s="931"/>
      <c r="LFI3" s="931"/>
      <c r="LFJ3" s="931"/>
      <c r="LFK3" s="931"/>
      <c r="LFL3" s="931"/>
      <c r="LFM3" s="931"/>
      <c r="LFN3" s="931"/>
      <c r="LFO3" s="931"/>
      <c r="LFP3" s="931"/>
      <c r="LFQ3" s="931"/>
      <c r="LFR3" s="931"/>
      <c r="LFS3" s="931"/>
      <c r="LFT3" s="931"/>
      <c r="LFU3" s="931"/>
      <c r="LFV3" s="931"/>
      <c r="LFW3" s="931"/>
      <c r="LFX3" s="931"/>
      <c r="LFY3" s="931"/>
      <c r="LFZ3" s="931"/>
      <c r="LGA3" s="931"/>
      <c r="LGB3" s="931"/>
      <c r="LGC3" s="931"/>
      <c r="LGD3" s="931"/>
      <c r="LGE3" s="931"/>
      <c r="LGF3" s="931"/>
      <c r="LGG3" s="931"/>
      <c r="LGH3" s="931"/>
      <c r="LGI3" s="931"/>
      <c r="LGJ3" s="931"/>
      <c r="LGK3" s="931"/>
      <c r="LGL3" s="931"/>
      <c r="LGM3" s="931"/>
      <c r="LGN3" s="931"/>
      <c r="LGO3" s="931"/>
      <c r="LGP3" s="931"/>
      <c r="LGQ3" s="931"/>
      <c r="LGR3" s="931"/>
      <c r="LGS3" s="931"/>
      <c r="LGT3" s="931"/>
      <c r="LGU3" s="931"/>
      <c r="LGV3" s="931"/>
      <c r="LGW3" s="931"/>
      <c r="LGX3" s="931"/>
      <c r="LGY3" s="931"/>
      <c r="LGZ3" s="931"/>
      <c r="LHA3" s="931"/>
      <c r="LHB3" s="931"/>
      <c r="LHC3" s="931"/>
      <c r="LHD3" s="931"/>
      <c r="LHE3" s="931"/>
      <c r="LHF3" s="931"/>
      <c r="LHG3" s="931"/>
      <c r="LHH3" s="931"/>
      <c r="LHI3" s="931"/>
      <c r="LHJ3" s="931"/>
      <c r="LHK3" s="931"/>
      <c r="LHL3" s="931"/>
      <c r="LHM3" s="931"/>
      <c r="LHN3" s="931"/>
      <c r="LHO3" s="931"/>
      <c r="LHP3" s="931"/>
      <c r="LHQ3" s="931"/>
      <c r="LHR3" s="931"/>
      <c r="LHS3" s="931"/>
      <c r="LHT3" s="931"/>
      <c r="LHU3" s="931"/>
      <c r="LHV3" s="931"/>
      <c r="LHW3" s="931"/>
      <c r="LHX3" s="931"/>
      <c r="LHY3" s="931"/>
      <c r="LHZ3" s="931"/>
      <c r="LIA3" s="931"/>
      <c r="LIB3" s="931"/>
      <c r="LIC3" s="931"/>
      <c r="LID3" s="931"/>
      <c r="LIE3" s="931"/>
      <c r="LIF3" s="931"/>
      <c r="LIG3" s="931"/>
      <c r="LIH3" s="931"/>
      <c r="LII3" s="931"/>
      <c r="LIJ3" s="931"/>
      <c r="LIK3" s="931"/>
      <c r="LIL3" s="931"/>
      <c r="LIM3" s="931"/>
      <c r="LIN3" s="931"/>
      <c r="LIO3" s="931"/>
      <c r="LIP3" s="931"/>
      <c r="LIQ3" s="931"/>
      <c r="LIR3" s="931"/>
      <c r="LIS3" s="931"/>
      <c r="LIT3" s="931"/>
      <c r="LIU3" s="931"/>
      <c r="LIV3" s="931"/>
      <c r="LIW3" s="931"/>
      <c r="LIX3" s="931"/>
      <c r="LIY3" s="931"/>
      <c r="LIZ3" s="931"/>
      <c r="LJA3" s="931"/>
      <c r="LJB3" s="931"/>
      <c r="LJC3" s="931"/>
      <c r="LJD3" s="931"/>
      <c r="LJE3" s="931"/>
      <c r="LJF3" s="931"/>
      <c r="LJG3" s="931"/>
      <c r="LJH3" s="931"/>
      <c r="LJI3" s="931"/>
      <c r="LJJ3" s="931"/>
      <c r="LJK3" s="931"/>
      <c r="LJL3" s="931"/>
      <c r="LJM3" s="931"/>
      <c r="LJN3" s="931"/>
      <c r="LJO3" s="931"/>
      <c r="LJP3" s="931"/>
      <c r="LJQ3" s="931"/>
      <c r="LJR3" s="931"/>
      <c r="LJS3" s="931"/>
      <c r="LJT3" s="931"/>
      <c r="LJU3" s="931"/>
      <c r="LJV3" s="931"/>
      <c r="LJW3" s="931"/>
      <c r="LJX3" s="931"/>
      <c r="LJY3" s="931"/>
      <c r="LJZ3" s="931"/>
      <c r="LKA3" s="931"/>
      <c r="LKB3" s="931"/>
      <c r="LKC3" s="931"/>
      <c r="LKD3" s="931"/>
      <c r="LKE3" s="931"/>
      <c r="LKF3" s="931"/>
      <c r="LKG3" s="931"/>
      <c r="LKH3" s="931"/>
      <c r="LKI3" s="931"/>
      <c r="LKJ3" s="931"/>
      <c r="LKK3" s="931"/>
      <c r="LKL3" s="931"/>
      <c r="LKM3" s="931"/>
      <c r="LKN3" s="931"/>
      <c r="LKO3" s="931"/>
      <c r="LKP3" s="931"/>
      <c r="LKQ3" s="931"/>
      <c r="LKR3" s="931"/>
      <c r="LKS3" s="931"/>
      <c r="LKT3" s="931"/>
      <c r="LKU3" s="931"/>
      <c r="LKV3" s="931"/>
      <c r="LKW3" s="931"/>
      <c r="LKX3" s="931"/>
      <c r="LKY3" s="931"/>
      <c r="LKZ3" s="931"/>
      <c r="LLA3" s="931"/>
      <c r="LLB3" s="931"/>
      <c r="LLC3" s="931"/>
      <c r="LLD3" s="931"/>
      <c r="LLE3" s="931"/>
      <c r="LLF3" s="931"/>
      <c r="LLG3" s="931"/>
      <c r="LLH3" s="931"/>
      <c r="LLI3" s="931"/>
      <c r="LLJ3" s="931"/>
      <c r="LLK3" s="931"/>
      <c r="LLL3" s="931"/>
      <c r="LLM3" s="931"/>
      <c r="LLN3" s="931"/>
      <c r="LLO3" s="931"/>
      <c r="LLP3" s="931"/>
      <c r="LLQ3" s="931"/>
      <c r="LLR3" s="931"/>
      <c r="LLS3" s="931"/>
      <c r="LLT3" s="931"/>
      <c r="LLU3" s="931"/>
      <c r="LLV3" s="931"/>
      <c r="LLW3" s="931"/>
      <c r="LLX3" s="931"/>
      <c r="LLY3" s="931"/>
      <c r="LLZ3" s="931"/>
      <c r="LMA3" s="931"/>
      <c r="LMB3" s="931"/>
      <c r="LMC3" s="931"/>
      <c r="LMD3" s="931"/>
      <c r="LME3" s="931"/>
      <c r="LMF3" s="931"/>
      <c r="LMG3" s="931"/>
      <c r="LMH3" s="931"/>
      <c r="LMI3" s="931"/>
      <c r="LMJ3" s="931"/>
      <c r="LMK3" s="931"/>
      <c r="LML3" s="931"/>
      <c r="LMM3" s="931"/>
      <c r="LMN3" s="931"/>
      <c r="LMO3" s="931"/>
      <c r="LMP3" s="931"/>
      <c r="LMQ3" s="931"/>
      <c r="LMR3" s="931"/>
      <c r="LMS3" s="931"/>
      <c r="LMT3" s="931"/>
      <c r="LMU3" s="931"/>
      <c r="LMV3" s="931"/>
      <c r="LMW3" s="931"/>
      <c r="LMX3" s="931"/>
      <c r="LMY3" s="931"/>
      <c r="LMZ3" s="931"/>
      <c r="LNA3" s="931"/>
      <c r="LNB3" s="931"/>
      <c r="LNC3" s="931"/>
      <c r="LND3" s="931"/>
      <c r="LNE3" s="931"/>
      <c r="LNF3" s="931"/>
      <c r="LNG3" s="931"/>
      <c r="LNH3" s="931"/>
      <c r="LNI3" s="931"/>
      <c r="LNJ3" s="931"/>
      <c r="LNK3" s="931"/>
      <c r="LNL3" s="931"/>
      <c r="LNM3" s="931"/>
      <c r="LNN3" s="931"/>
      <c r="LNO3" s="931"/>
      <c r="LNP3" s="931"/>
      <c r="LNQ3" s="931"/>
      <c r="LNR3" s="931"/>
      <c r="LNS3" s="931"/>
      <c r="LNT3" s="931"/>
      <c r="LNU3" s="931"/>
      <c r="LNV3" s="931"/>
      <c r="LNW3" s="931"/>
      <c r="LNX3" s="931"/>
      <c r="LNY3" s="931"/>
      <c r="LNZ3" s="931"/>
      <c r="LOA3" s="931"/>
      <c r="LOB3" s="931"/>
      <c r="LOC3" s="931"/>
      <c r="LOD3" s="931"/>
      <c r="LOE3" s="931"/>
      <c r="LOF3" s="931"/>
      <c r="LOG3" s="931"/>
      <c r="LOH3" s="931"/>
      <c r="LOI3" s="931"/>
      <c r="LOJ3" s="931"/>
      <c r="LOK3" s="931"/>
      <c r="LOL3" s="931"/>
      <c r="LOM3" s="931"/>
      <c r="LON3" s="931"/>
      <c r="LOO3" s="931"/>
      <c r="LOP3" s="931"/>
      <c r="LOQ3" s="931"/>
      <c r="LOR3" s="931"/>
      <c r="LOS3" s="931"/>
      <c r="LOT3" s="931"/>
      <c r="LOU3" s="931"/>
      <c r="LOV3" s="931"/>
      <c r="LOW3" s="931"/>
      <c r="LOX3" s="931"/>
      <c r="LOY3" s="931"/>
      <c r="LOZ3" s="931"/>
      <c r="LPA3" s="931"/>
      <c r="LPB3" s="931"/>
      <c r="LPC3" s="931"/>
      <c r="LPD3" s="931"/>
      <c r="LPE3" s="931"/>
      <c r="LPF3" s="931"/>
      <c r="LPG3" s="931"/>
      <c r="LPH3" s="931"/>
      <c r="LPI3" s="931"/>
      <c r="LPJ3" s="931"/>
      <c r="LPK3" s="931"/>
      <c r="LPL3" s="931"/>
      <c r="LPM3" s="931"/>
      <c r="LPN3" s="931"/>
      <c r="LPO3" s="931"/>
      <c r="LPP3" s="931"/>
      <c r="LPQ3" s="931"/>
      <c r="LPR3" s="931"/>
      <c r="LPS3" s="931"/>
      <c r="LPT3" s="931"/>
      <c r="LPU3" s="931"/>
      <c r="LPV3" s="931"/>
      <c r="LPW3" s="931"/>
      <c r="LPX3" s="931"/>
      <c r="LPY3" s="931"/>
      <c r="LPZ3" s="931"/>
      <c r="LQA3" s="931"/>
      <c r="LQB3" s="931"/>
      <c r="LQC3" s="931"/>
      <c r="LQD3" s="931"/>
      <c r="LQE3" s="931"/>
      <c r="LQF3" s="931"/>
      <c r="LQG3" s="931"/>
      <c r="LQH3" s="931"/>
      <c r="LQI3" s="931"/>
      <c r="LQJ3" s="931"/>
      <c r="LQK3" s="931"/>
      <c r="LQL3" s="931"/>
      <c r="LQM3" s="931"/>
      <c r="LQN3" s="931"/>
      <c r="LQO3" s="931"/>
      <c r="LQP3" s="931"/>
      <c r="LQQ3" s="931"/>
      <c r="LQR3" s="931"/>
      <c r="LQS3" s="931"/>
      <c r="LQT3" s="931"/>
      <c r="LQU3" s="931"/>
      <c r="LQV3" s="931"/>
      <c r="LQW3" s="931"/>
      <c r="LQX3" s="931"/>
      <c r="LQY3" s="931"/>
      <c r="LQZ3" s="931"/>
      <c r="LRA3" s="931"/>
      <c r="LRB3" s="931"/>
      <c r="LRC3" s="931"/>
      <c r="LRD3" s="931"/>
      <c r="LRE3" s="931"/>
      <c r="LRF3" s="931"/>
      <c r="LRG3" s="931"/>
      <c r="LRH3" s="931"/>
      <c r="LRI3" s="931"/>
      <c r="LRJ3" s="931"/>
      <c r="LRK3" s="931"/>
      <c r="LRL3" s="931"/>
      <c r="LRM3" s="931"/>
      <c r="LRN3" s="931"/>
      <c r="LRO3" s="931"/>
      <c r="LRP3" s="931"/>
      <c r="LRQ3" s="931"/>
      <c r="LRR3" s="931"/>
      <c r="LRS3" s="931"/>
      <c r="LRT3" s="931"/>
      <c r="LRU3" s="931"/>
      <c r="LRV3" s="931"/>
      <c r="LRW3" s="931"/>
      <c r="LRX3" s="931"/>
      <c r="LRY3" s="931"/>
      <c r="LRZ3" s="931"/>
      <c r="LSA3" s="931"/>
      <c r="LSB3" s="931"/>
      <c r="LSC3" s="931"/>
      <c r="LSD3" s="931"/>
      <c r="LSE3" s="931"/>
      <c r="LSF3" s="931"/>
      <c r="LSG3" s="931"/>
      <c r="LSH3" s="931"/>
      <c r="LSI3" s="931"/>
      <c r="LSJ3" s="931"/>
      <c r="LSK3" s="931"/>
      <c r="LSL3" s="931"/>
      <c r="LSM3" s="931"/>
      <c r="LSN3" s="931"/>
      <c r="LSO3" s="931"/>
      <c r="LSP3" s="931"/>
      <c r="LSQ3" s="931"/>
      <c r="LSR3" s="931"/>
      <c r="LSS3" s="931"/>
      <c r="LST3" s="931"/>
      <c r="LSU3" s="931"/>
      <c r="LSV3" s="931"/>
      <c r="LSW3" s="931"/>
      <c r="LSX3" s="931"/>
      <c r="LSY3" s="931"/>
      <c r="LSZ3" s="931"/>
      <c r="LTA3" s="931"/>
      <c r="LTB3" s="931"/>
      <c r="LTC3" s="931"/>
      <c r="LTD3" s="931"/>
      <c r="LTE3" s="931"/>
      <c r="LTF3" s="931"/>
      <c r="LTG3" s="931"/>
      <c r="LTH3" s="931"/>
      <c r="LTI3" s="931"/>
      <c r="LTJ3" s="931"/>
      <c r="LTK3" s="931"/>
      <c r="LTL3" s="931"/>
      <c r="LTM3" s="931"/>
      <c r="LTN3" s="931"/>
      <c r="LTO3" s="931"/>
      <c r="LTP3" s="931"/>
      <c r="LTQ3" s="931"/>
      <c r="LTR3" s="931"/>
      <c r="LTS3" s="931"/>
      <c r="LTT3" s="931"/>
      <c r="LTU3" s="931"/>
      <c r="LTV3" s="931"/>
      <c r="LTW3" s="931"/>
      <c r="LTX3" s="931"/>
      <c r="LTY3" s="931"/>
      <c r="LTZ3" s="931"/>
      <c r="LUA3" s="931"/>
      <c r="LUB3" s="931"/>
      <c r="LUC3" s="931"/>
      <c r="LUD3" s="931"/>
      <c r="LUE3" s="931"/>
      <c r="LUF3" s="931"/>
      <c r="LUG3" s="931"/>
      <c r="LUH3" s="931"/>
      <c r="LUI3" s="931"/>
      <c r="LUJ3" s="931"/>
      <c r="LUK3" s="931"/>
      <c r="LUL3" s="931"/>
      <c r="LUM3" s="931"/>
      <c r="LUN3" s="931"/>
      <c r="LUO3" s="931"/>
      <c r="LUP3" s="931"/>
      <c r="LUQ3" s="931"/>
      <c r="LUR3" s="931"/>
      <c r="LUS3" s="931"/>
      <c r="LUT3" s="931"/>
      <c r="LUU3" s="931"/>
      <c r="LUV3" s="931"/>
      <c r="LUW3" s="931"/>
      <c r="LUX3" s="931"/>
      <c r="LUY3" s="931"/>
      <c r="LUZ3" s="931"/>
      <c r="LVA3" s="931"/>
      <c r="LVB3" s="931"/>
      <c r="LVC3" s="931"/>
      <c r="LVD3" s="931"/>
      <c r="LVE3" s="931"/>
      <c r="LVF3" s="931"/>
      <c r="LVG3" s="931"/>
      <c r="LVH3" s="931"/>
      <c r="LVI3" s="931"/>
      <c r="LVJ3" s="931"/>
      <c r="LVK3" s="931"/>
      <c r="LVL3" s="931"/>
      <c r="LVM3" s="931"/>
      <c r="LVN3" s="931"/>
      <c r="LVO3" s="931"/>
      <c r="LVP3" s="931"/>
      <c r="LVQ3" s="931"/>
      <c r="LVR3" s="931"/>
      <c r="LVS3" s="931"/>
      <c r="LVT3" s="931"/>
      <c r="LVU3" s="931"/>
      <c r="LVV3" s="931"/>
      <c r="LVW3" s="931"/>
      <c r="LVX3" s="931"/>
      <c r="LVY3" s="931"/>
      <c r="LVZ3" s="931"/>
      <c r="LWA3" s="931"/>
      <c r="LWB3" s="931"/>
      <c r="LWC3" s="931"/>
      <c r="LWD3" s="931"/>
      <c r="LWE3" s="931"/>
      <c r="LWF3" s="931"/>
      <c r="LWG3" s="931"/>
      <c r="LWH3" s="931"/>
      <c r="LWI3" s="931"/>
      <c r="LWJ3" s="931"/>
      <c r="LWK3" s="931"/>
      <c r="LWL3" s="931"/>
      <c r="LWM3" s="931"/>
      <c r="LWN3" s="931"/>
      <c r="LWO3" s="931"/>
      <c r="LWP3" s="931"/>
      <c r="LWQ3" s="931"/>
      <c r="LWR3" s="931"/>
      <c r="LWS3" s="931"/>
      <c r="LWT3" s="931"/>
      <c r="LWU3" s="931"/>
      <c r="LWV3" s="931"/>
      <c r="LWW3" s="931"/>
      <c r="LWX3" s="931"/>
      <c r="LWY3" s="931"/>
      <c r="LWZ3" s="931"/>
      <c r="LXA3" s="931"/>
      <c r="LXB3" s="931"/>
      <c r="LXC3" s="931"/>
      <c r="LXD3" s="931"/>
      <c r="LXE3" s="931"/>
      <c r="LXF3" s="931"/>
      <c r="LXG3" s="931"/>
      <c r="LXH3" s="931"/>
      <c r="LXI3" s="931"/>
      <c r="LXJ3" s="931"/>
      <c r="LXK3" s="931"/>
      <c r="LXL3" s="931"/>
      <c r="LXM3" s="931"/>
      <c r="LXN3" s="931"/>
      <c r="LXO3" s="931"/>
      <c r="LXP3" s="931"/>
      <c r="LXQ3" s="931"/>
      <c r="LXR3" s="931"/>
      <c r="LXS3" s="931"/>
      <c r="LXT3" s="931"/>
      <c r="LXU3" s="931"/>
      <c r="LXV3" s="931"/>
      <c r="LXW3" s="931"/>
      <c r="LXX3" s="931"/>
      <c r="LXY3" s="931"/>
      <c r="LXZ3" s="931"/>
      <c r="LYA3" s="931"/>
      <c r="LYB3" s="931"/>
      <c r="LYC3" s="931"/>
      <c r="LYD3" s="931"/>
      <c r="LYE3" s="931"/>
      <c r="LYF3" s="931"/>
      <c r="LYG3" s="931"/>
      <c r="LYH3" s="931"/>
      <c r="LYI3" s="931"/>
      <c r="LYJ3" s="931"/>
      <c r="LYK3" s="931"/>
      <c r="LYL3" s="931"/>
      <c r="LYM3" s="931"/>
      <c r="LYN3" s="931"/>
      <c r="LYO3" s="931"/>
      <c r="LYP3" s="931"/>
      <c r="LYQ3" s="931"/>
      <c r="LYR3" s="931"/>
      <c r="LYS3" s="931"/>
      <c r="LYT3" s="931"/>
      <c r="LYU3" s="931"/>
      <c r="LYV3" s="931"/>
      <c r="LYW3" s="931"/>
      <c r="LYX3" s="931"/>
      <c r="LYY3" s="931"/>
      <c r="LYZ3" s="931"/>
      <c r="LZA3" s="931"/>
      <c r="LZB3" s="931"/>
      <c r="LZC3" s="931"/>
      <c r="LZD3" s="931"/>
      <c r="LZE3" s="931"/>
      <c r="LZF3" s="931"/>
      <c r="LZG3" s="931"/>
      <c r="LZH3" s="931"/>
      <c r="LZI3" s="931"/>
      <c r="LZJ3" s="931"/>
      <c r="LZK3" s="931"/>
      <c r="LZL3" s="931"/>
      <c r="LZM3" s="931"/>
      <c r="LZN3" s="931"/>
      <c r="LZO3" s="931"/>
      <c r="LZP3" s="931"/>
      <c r="LZQ3" s="931"/>
      <c r="LZR3" s="931"/>
      <c r="LZS3" s="931"/>
      <c r="LZT3" s="931"/>
      <c r="LZU3" s="931"/>
      <c r="LZV3" s="931"/>
      <c r="LZW3" s="931"/>
      <c r="LZX3" s="931"/>
      <c r="LZY3" s="931"/>
      <c r="LZZ3" s="931"/>
      <c r="MAA3" s="931"/>
      <c r="MAB3" s="931"/>
      <c r="MAC3" s="931"/>
      <c r="MAD3" s="931"/>
      <c r="MAE3" s="931"/>
      <c r="MAF3" s="931"/>
      <c r="MAG3" s="931"/>
      <c r="MAH3" s="931"/>
      <c r="MAI3" s="931"/>
      <c r="MAJ3" s="931"/>
      <c r="MAK3" s="931"/>
      <c r="MAL3" s="931"/>
      <c r="MAM3" s="931"/>
      <c r="MAN3" s="931"/>
      <c r="MAO3" s="931"/>
      <c r="MAP3" s="931"/>
      <c r="MAQ3" s="931"/>
      <c r="MAR3" s="931"/>
      <c r="MAS3" s="931"/>
      <c r="MAT3" s="931"/>
      <c r="MAU3" s="931"/>
      <c r="MAV3" s="931"/>
      <c r="MAW3" s="931"/>
      <c r="MAX3" s="931"/>
      <c r="MAY3" s="931"/>
      <c r="MAZ3" s="931"/>
      <c r="MBA3" s="931"/>
      <c r="MBB3" s="931"/>
      <c r="MBC3" s="931"/>
      <c r="MBD3" s="931"/>
      <c r="MBE3" s="931"/>
      <c r="MBF3" s="931"/>
      <c r="MBG3" s="931"/>
      <c r="MBH3" s="931"/>
      <c r="MBI3" s="931"/>
      <c r="MBJ3" s="931"/>
      <c r="MBK3" s="931"/>
      <c r="MBL3" s="931"/>
      <c r="MBM3" s="931"/>
      <c r="MBN3" s="931"/>
      <c r="MBO3" s="931"/>
      <c r="MBP3" s="931"/>
      <c r="MBQ3" s="931"/>
      <c r="MBR3" s="931"/>
      <c r="MBS3" s="931"/>
      <c r="MBT3" s="931"/>
      <c r="MBU3" s="931"/>
      <c r="MBV3" s="931"/>
      <c r="MBW3" s="931"/>
      <c r="MBX3" s="931"/>
      <c r="MBY3" s="931"/>
      <c r="MBZ3" s="931"/>
      <c r="MCA3" s="931"/>
      <c r="MCB3" s="931"/>
      <c r="MCC3" s="931"/>
      <c r="MCD3" s="931"/>
      <c r="MCE3" s="931"/>
      <c r="MCF3" s="931"/>
      <c r="MCG3" s="931"/>
      <c r="MCH3" s="931"/>
      <c r="MCI3" s="931"/>
      <c r="MCJ3" s="931"/>
      <c r="MCK3" s="931"/>
      <c r="MCL3" s="931"/>
      <c r="MCM3" s="931"/>
      <c r="MCN3" s="931"/>
      <c r="MCO3" s="931"/>
      <c r="MCP3" s="931"/>
      <c r="MCQ3" s="931"/>
      <c r="MCR3" s="931"/>
      <c r="MCS3" s="931"/>
      <c r="MCT3" s="931"/>
      <c r="MCU3" s="931"/>
      <c r="MCV3" s="931"/>
      <c r="MCW3" s="931"/>
      <c r="MCX3" s="931"/>
      <c r="MCY3" s="931"/>
      <c r="MCZ3" s="931"/>
      <c r="MDA3" s="931"/>
      <c r="MDB3" s="931"/>
      <c r="MDC3" s="931"/>
      <c r="MDD3" s="931"/>
      <c r="MDE3" s="931"/>
      <c r="MDF3" s="931"/>
      <c r="MDG3" s="931"/>
      <c r="MDH3" s="931"/>
      <c r="MDI3" s="931"/>
      <c r="MDJ3" s="931"/>
      <c r="MDK3" s="931"/>
      <c r="MDL3" s="931"/>
      <c r="MDM3" s="931"/>
      <c r="MDN3" s="931"/>
      <c r="MDO3" s="931"/>
      <c r="MDP3" s="931"/>
      <c r="MDQ3" s="931"/>
      <c r="MDR3" s="931"/>
      <c r="MDS3" s="931"/>
      <c r="MDT3" s="931"/>
      <c r="MDU3" s="931"/>
      <c r="MDV3" s="931"/>
      <c r="MDW3" s="931"/>
      <c r="MDX3" s="931"/>
      <c r="MDY3" s="931"/>
      <c r="MDZ3" s="931"/>
      <c r="MEA3" s="931"/>
      <c r="MEB3" s="931"/>
      <c r="MEC3" s="931"/>
      <c r="MED3" s="931"/>
      <c r="MEE3" s="931"/>
      <c r="MEF3" s="931"/>
      <c r="MEG3" s="931"/>
      <c r="MEH3" s="931"/>
      <c r="MEI3" s="931"/>
      <c r="MEJ3" s="931"/>
      <c r="MEK3" s="931"/>
      <c r="MEL3" s="931"/>
      <c r="MEM3" s="931"/>
      <c r="MEN3" s="931"/>
      <c r="MEO3" s="931"/>
      <c r="MEP3" s="931"/>
      <c r="MEQ3" s="931"/>
      <c r="MER3" s="931"/>
      <c r="MES3" s="931"/>
      <c r="MET3" s="931"/>
      <c r="MEU3" s="931"/>
      <c r="MEV3" s="931"/>
      <c r="MEW3" s="931"/>
      <c r="MEX3" s="931"/>
      <c r="MEY3" s="931"/>
      <c r="MEZ3" s="931"/>
      <c r="MFA3" s="931"/>
      <c r="MFB3" s="931"/>
      <c r="MFC3" s="931"/>
      <c r="MFD3" s="931"/>
      <c r="MFE3" s="931"/>
      <c r="MFF3" s="931"/>
      <c r="MFG3" s="931"/>
      <c r="MFH3" s="931"/>
      <c r="MFI3" s="931"/>
      <c r="MFJ3" s="931"/>
      <c r="MFK3" s="931"/>
      <c r="MFL3" s="931"/>
      <c r="MFM3" s="931"/>
      <c r="MFN3" s="931"/>
      <c r="MFO3" s="931"/>
      <c r="MFP3" s="931"/>
      <c r="MFQ3" s="931"/>
      <c r="MFR3" s="931"/>
      <c r="MFS3" s="931"/>
      <c r="MFT3" s="931"/>
      <c r="MFU3" s="931"/>
      <c r="MFV3" s="931"/>
      <c r="MFW3" s="931"/>
      <c r="MFX3" s="931"/>
      <c r="MFY3" s="931"/>
      <c r="MFZ3" s="931"/>
      <c r="MGA3" s="931"/>
      <c r="MGB3" s="931"/>
      <c r="MGC3" s="931"/>
      <c r="MGD3" s="931"/>
      <c r="MGE3" s="931"/>
      <c r="MGF3" s="931"/>
      <c r="MGG3" s="931"/>
      <c r="MGH3" s="931"/>
      <c r="MGI3" s="931"/>
      <c r="MGJ3" s="931"/>
      <c r="MGK3" s="931"/>
      <c r="MGL3" s="931"/>
      <c r="MGM3" s="931"/>
      <c r="MGN3" s="931"/>
      <c r="MGO3" s="931"/>
      <c r="MGP3" s="931"/>
      <c r="MGQ3" s="931"/>
      <c r="MGR3" s="931"/>
      <c r="MGS3" s="931"/>
      <c r="MGT3" s="931"/>
      <c r="MGU3" s="931"/>
      <c r="MGV3" s="931"/>
      <c r="MGW3" s="931"/>
      <c r="MGX3" s="931"/>
      <c r="MGY3" s="931"/>
      <c r="MGZ3" s="931"/>
      <c r="MHA3" s="931"/>
      <c r="MHB3" s="931"/>
      <c r="MHC3" s="931"/>
      <c r="MHD3" s="931"/>
      <c r="MHE3" s="931"/>
      <c r="MHF3" s="931"/>
      <c r="MHG3" s="931"/>
      <c r="MHH3" s="931"/>
      <c r="MHI3" s="931"/>
      <c r="MHJ3" s="931"/>
      <c r="MHK3" s="931"/>
      <c r="MHL3" s="931"/>
      <c r="MHM3" s="931"/>
      <c r="MHN3" s="931"/>
      <c r="MHO3" s="931"/>
      <c r="MHP3" s="931"/>
      <c r="MHQ3" s="931"/>
      <c r="MHR3" s="931"/>
      <c r="MHS3" s="931"/>
      <c r="MHT3" s="931"/>
      <c r="MHU3" s="931"/>
      <c r="MHV3" s="931"/>
      <c r="MHW3" s="931"/>
      <c r="MHX3" s="931"/>
      <c r="MHY3" s="931"/>
      <c r="MHZ3" s="931"/>
      <c r="MIA3" s="931"/>
      <c r="MIB3" s="931"/>
      <c r="MIC3" s="931"/>
      <c r="MID3" s="931"/>
      <c r="MIE3" s="931"/>
      <c r="MIF3" s="931"/>
      <c r="MIG3" s="931"/>
      <c r="MIH3" s="931"/>
      <c r="MII3" s="931"/>
      <c r="MIJ3" s="931"/>
      <c r="MIK3" s="931"/>
      <c r="MIL3" s="931"/>
      <c r="MIM3" s="931"/>
      <c r="MIN3" s="931"/>
      <c r="MIO3" s="931"/>
      <c r="MIP3" s="931"/>
      <c r="MIQ3" s="931"/>
      <c r="MIR3" s="931"/>
      <c r="MIS3" s="931"/>
      <c r="MIT3" s="931"/>
      <c r="MIU3" s="931"/>
      <c r="MIV3" s="931"/>
      <c r="MIW3" s="931"/>
      <c r="MIX3" s="931"/>
      <c r="MIY3" s="931"/>
      <c r="MIZ3" s="931"/>
      <c r="MJA3" s="931"/>
      <c r="MJB3" s="931"/>
      <c r="MJC3" s="931"/>
      <c r="MJD3" s="931"/>
      <c r="MJE3" s="931"/>
      <c r="MJF3" s="931"/>
      <c r="MJG3" s="931"/>
      <c r="MJH3" s="931"/>
      <c r="MJI3" s="931"/>
      <c r="MJJ3" s="931"/>
      <c r="MJK3" s="931"/>
      <c r="MJL3" s="931"/>
      <c r="MJM3" s="931"/>
      <c r="MJN3" s="931"/>
      <c r="MJO3" s="931"/>
      <c r="MJP3" s="931"/>
      <c r="MJQ3" s="931"/>
      <c r="MJR3" s="931"/>
      <c r="MJS3" s="931"/>
      <c r="MJT3" s="931"/>
      <c r="MJU3" s="931"/>
      <c r="MJV3" s="931"/>
      <c r="MJW3" s="931"/>
      <c r="MJX3" s="931"/>
      <c r="MJY3" s="931"/>
      <c r="MJZ3" s="931"/>
      <c r="MKA3" s="931"/>
      <c r="MKB3" s="931"/>
      <c r="MKC3" s="931"/>
      <c r="MKD3" s="931"/>
      <c r="MKE3" s="931"/>
      <c r="MKF3" s="931"/>
      <c r="MKG3" s="931"/>
      <c r="MKH3" s="931"/>
      <c r="MKI3" s="931"/>
      <c r="MKJ3" s="931"/>
      <c r="MKK3" s="931"/>
      <c r="MKL3" s="931"/>
      <c r="MKM3" s="931"/>
      <c r="MKN3" s="931"/>
      <c r="MKO3" s="931"/>
      <c r="MKP3" s="931"/>
      <c r="MKQ3" s="931"/>
      <c r="MKR3" s="931"/>
      <c r="MKS3" s="931"/>
      <c r="MKT3" s="931"/>
      <c r="MKU3" s="931"/>
      <c r="MKV3" s="931"/>
      <c r="MKW3" s="931"/>
      <c r="MKX3" s="931"/>
      <c r="MKY3" s="931"/>
      <c r="MKZ3" s="931"/>
      <c r="MLA3" s="931"/>
      <c r="MLB3" s="931"/>
      <c r="MLC3" s="931"/>
      <c r="MLD3" s="931"/>
      <c r="MLE3" s="931"/>
      <c r="MLF3" s="931"/>
      <c r="MLG3" s="931"/>
      <c r="MLH3" s="931"/>
      <c r="MLI3" s="931"/>
      <c r="MLJ3" s="931"/>
      <c r="MLK3" s="931"/>
      <c r="MLL3" s="931"/>
      <c r="MLM3" s="931"/>
      <c r="MLN3" s="931"/>
      <c r="MLO3" s="931"/>
      <c r="MLP3" s="931"/>
      <c r="MLQ3" s="931"/>
      <c r="MLR3" s="931"/>
      <c r="MLS3" s="931"/>
      <c r="MLT3" s="931"/>
      <c r="MLU3" s="931"/>
      <c r="MLV3" s="931"/>
      <c r="MLW3" s="931"/>
      <c r="MLX3" s="931"/>
      <c r="MLY3" s="931"/>
      <c r="MLZ3" s="931"/>
      <c r="MMA3" s="931"/>
      <c r="MMB3" s="931"/>
      <c r="MMC3" s="931"/>
      <c r="MMD3" s="931"/>
      <c r="MME3" s="931"/>
      <c r="MMF3" s="931"/>
      <c r="MMG3" s="931"/>
      <c r="MMH3" s="931"/>
      <c r="MMI3" s="931"/>
      <c r="MMJ3" s="931"/>
      <c r="MMK3" s="931"/>
      <c r="MML3" s="931"/>
      <c r="MMM3" s="931"/>
      <c r="MMN3" s="931"/>
      <c r="MMO3" s="931"/>
      <c r="MMP3" s="931"/>
      <c r="MMQ3" s="931"/>
      <c r="MMR3" s="931"/>
      <c r="MMS3" s="931"/>
      <c r="MMT3" s="931"/>
      <c r="MMU3" s="931"/>
      <c r="MMV3" s="931"/>
      <c r="MMW3" s="931"/>
      <c r="MMX3" s="931"/>
      <c r="MMY3" s="931"/>
      <c r="MMZ3" s="931"/>
      <c r="MNA3" s="931"/>
      <c r="MNB3" s="931"/>
      <c r="MNC3" s="931"/>
      <c r="MND3" s="931"/>
      <c r="MNE3" s="931"/>
      <c r="MNF3" s="931"/>
      <c r="MNG3" s="931"/>
      <c r="MNH3" s="931"/>
      <c r="MNI3" s="931"/>
      <c r="MNJ3" s="931"/>
      <c r="MNK3" s="931"/>
      <c r="MNL3" s="931"/>
      <c r="MNM3" s="931"/>
      <c r="MNN3" s="931"/>
      <c r="MNO3" s="931"/>
      <c r="MNP3" s="931"/>
      <c r="MNQ3" s="931"/>
      <c r="MNR3" s="931"/>
      <c r="MNS3" s="931"/>
      <c r="MNT3" s="931"/>
      <c r="MNU3" s="931"/>
      <c r="MNV3" s="931"/>
      <c r="MNW3" s="931"/>
      <c r="MNX3" s="931"/>
      <c r="MNY3" s="931"/>
      <c r="MNZ3" s="931"/>
      <c r="MOA3" s="931"/>
      <c r="MOB3" s="931"/>
      <c r="MOC3" s="931"/>
      <c r="MOD3" s="931"/>
      <c r="MOE3" s="931"/>
      <c r="MOF3" s="931"/>
      <c r="MOG3" s="931"/>
      <c r="MOH3" s="931"/>
      <c r="MOI3" s="931"/>
      <c r="MOJ3" s="931"/>
      <c r="MOK3" s="931"/>
      <c r="MOL3" s="931"/>
      <c r="MOM3" s="931"/>
      <c r="MON3" s="931"/>
      <c r="MOO3" s="931"/>
      <c r="MOP3" s="931"/>
      <c r="MOQ3" s="931"/>
      <c r="MOR3" s="931"/>
      <c r="MOS3" s="931"/>
      <c r="MOT3" s="931"/>
      <c r="MOU3" s="931"/>
      <c r="MOV3" s="931"/>
      <c r="MOW3" s="931"/>
      <c r="MOX3" s="931"/>
      <c r="MOY3" s="931"/>
      <c r="MOZ3" s="931"/>
      <c r="MPA3" s="931"/>
      <c r="MPB3" s="931"/>
      <c r="MPC3" s="931"/>
      <c r="MPD3" s="931"/>
      <c r="MPE3" s="931"/>
      <c r="MPF3" s="931"/>
      <c r="MPG3" s="931"/>
      <c r="MPH3" s="931"/>
      <c r="MPI3" s="931"/>
      <c r="MPJ3" s="931"/>
      <c r="MPK3" s="931"/>
      <c r="MPL3" s="931"/>
      <c r="MPM3" s="931"/>
      <c r="MPN3" s="931"/>
      <c r="MPO3" s="931"/>
      <c r="MPP3" s="931"/>
      <c r="MPQ3" s="931"/>
      <c r="MPR3" s="931"/>
      <c r="MPS3" s="931"/>
      <c r="MPT3" s="931"/>
      <c r="MPU3" s="931"/>
      <c r="MPV3" s="931"/>
      <c r="MPW3" s="931"/>
      <c r="MPX3" s="931"/>
      <c r="MPY3" s="931"/>
      <c r="MPZ3" s="931"/>
      <c r="MQA3" s="931"/>
      <c r="MQB3" s="931"/>
      <c r="MQC3" s="931"/>
      <c r="MQD3" s="931"/>
      <c r="MQE3" s="931"/>
      <c r="MQF3" s="931"/>
      <c r="MQG3" s="931"/>
      <c r="MQH3" s="931"/>
      <c r="MQI3" s="931"/>
      <c r="MQJ3" s="931"/>
      <c r="MQK3" s="931"/>
      <c r="MQL3" s="931"/>
      <c r="MQM3" s="931"/>
      <c r="MQN3" s="931"/>
      <c r="MQO3" s="931"/>
      <c r="MQP3" s="931"/>
      <c r="MQQ3" s="931"/>
      <c r="MQR3" s="931"/>
      <c r="MQS3" s="931"/>
      <c r="MQT3" s="931"/>
      <c r="MQU3" s="931"/>
      <c r="MQV3" s="931"/>
      <c r="MQW3" s="931"/>
      <c r="MQX3" s="931"/>
      <c r="MQY3" s="931"/>
      <c r="MQZ3" s="931"/>
      <c r="MRA3" s="931"/>
      <c r="MRB3" s="931"/>
      <c r="MRC3" s="931"/>
      <c r="MRD3" s="931"/>
      <c r="MRE3" s="931"/>
      <c r="MRF3" s="931"/>
      <c r="MRG3" s="931"/>
      <c r="MRH3" s="931"/>
      <c r="MRI3" s="931"/>
      <c r="MRJ3" s="931"/>
      <c r="MRK3" s="931"/>
      <c r="MRL3" s="931"/>
      <c r="MRM3" s="931"/>
      <c r="MRN3" s="931"/>
      <c r="MRO3" s="931"/>
      <c r="MRP3" s="931"/>
      <c r="MRQ3" s="931"/>
      <c r="MRR3" s="931"/>
      <c r="MRS3" s="931"/>
      <c r="MRT3" s="931"/>
      <c r="MRU3" s="931"/>
      <c r="MRV3" s="931"/>
      <c r="MRW3" s="931"/>
      <c r="MRX3" s="931"/>
      <c r="MRY3" s="931"/>
      <c r="MRZ3" s="931"/>
      <c r="MSA3" s="931"/>
      <c r="MSB3" s="931"/>
      <c r="MSC3" s="931"/>
      <c r="MSD3" s="931"/>
      <c r="MSE3" s="931"/>
      <c r="MSF3" s="931"/>
      <c r="MSG3" s="931"/>
      <c r="MSH3" s="931"/>
      <c r="MSI3" s="931"/>
      <c r="MSJ3" s="931"/>
      <c r="MSK3" s="931"/>
      <c r="MSL3" s="931"/>
      <c r="MSM3" s="931"/>
      <c r="MSN3" s="931"/>
      <c r="MSO3" s="931"/>
      <c r="MSP3" s="931"/>
      <c r="MSQ3" s="931"/>
      <c r="MSR3" s="931"/>
      <c r="MSS3" s="931"/>
      <c r="MST3" s="931"/>
      <c r="MSU3" s="931"/>
      <c r="MSV3" s="931"/>
      <c r="MSW3" s="931"/>
      <c r="MSX3" s="931"/>
      <c r="MSY3" s="931"/>
      <c r="MSZ3" s="931"/>
      <c r="MTA3" s="931"/>
      <c r="MTB3" s="931"/>
      <c r="MTC3" s="931"/>
      <c r="MTD3" s="931"/>
      <c r="MTE3" s="931"/>
      <c r="MTF3" s="931"/>
      <c r="MTG3" s="931"/>
      <c r="MTH3" s="931"/>
      <c r="MTI3" s="931"/>
      <c r="MTJ3" s="931"/>
      <c r="MTK3" s="931"/>
      <c r="MTL3" s="931"/>
      <c r="MTM3" s="931"/>
      <c r="MTN3" s="931"/>
      <c r="MTO3" s="931"/>
      <c r="MTP3" s="931"/>
      <c r="MTQ3" s="931"/>
      <c r="MTR3" s="931"/>
      <c r="MTS3" s="931"/>
      <c r="MTT3" s="931"/>
      <c r="MTU3" s="931"/>
      <c r="MTV3" s="931"/>
      <c r="MTW3" s="931"/>
      <c r="MTX3" s="931"/>
      <c r="MTY3" s="931"/>
      <c r="MTZ3" s="931"/>
      <c r="MUA3" s="931"/>
      <c r="MUB3" s="931"/>
      <c r="MUC3" s="931"/>
      <c r="MUD3" s="931"/>
      <c r="MUE3" s="931"/>
      <c r="MUF3" s="931"/>
      <c r="MUG3" s="931"/>
      <c r="MUH3" s="931"/>
      <c r="MUI3" s="931"/>
      <c r="MUJ3" s="931"/>
      <c r="MUK3" s="931"/>
      <c r="MUL3" s="931"/>
      <c r="MUM3" s="931"/>
      <c r="MUN3" s="931"/>
      <c r="MUO3" s="931"/>
      <c r="MUP3" s="931"/>
      <c r="MUQ3" s="931"/>
      <c r="MUR3" s="931"/>
      <c r="MUS3" s="931"/>
      <c r="MUT3" s="931"/>
      <c r="MUU3" s="931"/>
      <c r="MUV3" s="931"/>
      <c r="MUW3" s="931"/>
      <c r="MUX3" s="931"/>
      <c r="MUY3" s="931"/>
      <c r="MUZ3" s="931"/>
      <c r="MVA3" s="931"/>
      <c r="MVB3" s="931"/>
      <c r="MVC3" s="931"/>
      <c r="MVD3" s="931"/>
      <c r="MVE3" s="931"/>
      <c r="MVF3" s="931"/>
      <c r="MVG3" s="931"/>
      <c r="MVH3" s="931"/>
      <c r="MVI3" s="931"/>
      <c r="MVJ3" s="931"/>
      <c r="MVK3" s="931"/>
      <c r="MVL3" s="931"/>
      <c r="MVM3" s="931"/>
      <c r="MVN3" s="931"/>
      <c r="MVO3" s="931"/>
      <c r="MVP3" s="931"/>
      <c r="MVQ3" s="931"/>
      <c r="MVR3" s="931"/>
      <c r="MVS3" s="931"/>
      <c r="MVT3" s="931"/>
      <c r="MVU3" s="931"/>
      <c r="MVV3" s="931"/>
      <c r="MVW3" s="931"/>
      <c r="MVX3" s="931"/>
      <c r="MVY3" s="931"/>
      <c r="MVZ3" s="931"/>
      <c r="MWA3" s="931"/>
      <c r="MWB3" s="931"/>
      <c r="MWC3" s="931"/>
      <c r="MWD3" s="931"/>
      <c r="MWE3" s="931"/>
      <c r="MWF3" s="931"/>
      <c r="MWG3" s="931"/>
      <c r="MWH3" s="931"/>
      <c r="MWI3" s="931"/>
      <c r="MWJ3" s="931"/>
      <c r="MWK3" s="931"/>
      <c r="MWL3" s="931"/>
      <c r="MWM3" s="931"/>
      <c r="MWN3" s="931"/>
      <c r="MWO3" s="931"/>
      <c r="MWP3" s="931"/>
      <c r="MWQ3" s="931"/>
      <c r="MWR3" s="931"/>
      <c r="MWS3" s="931"/>
      <c r="MWT3" s="931"/>
      <c r="MWU3" s="931"/>
      <c r="MWV3" s="931"/>
      <c r="MWW3" s="931"/>
      <c r="MWX3" s="931"/>
      <c r="MWY3" s="931"/>
      <c r="MWZ3" s="931"/>
      <c r="MXA3" s="931"/>
      <c r="MXB3" s="931"/>
      <c r="MXC3" s="931"/>
      <c r="MXD3" s="931"/>
      <c r="MXE3" s="931"/>
      <c r="MXF3" s="931"/>
      <c r="MXG3" s="931"/>
      <c r="MXH3" s="931"/>
      <c r="MXI3" s="931"/>
      <c r="MXJ3" s="931"/>
      <c r="MXK3" s="931"/>
      <c r="MXL3" s="931"/>
      <c r="MXM3" s="931"/>
      <c r="MXN3" s="931"/>
      <c r="MXO3" s="931"/>
      <c r="MXP3" s="931"/>
      <c r="MXQ3" s="931"/>
      <c r="MXR3" s="931"/>
      <c r="MXS3" s="931"/>
      <c r="MXT3" s="931"/>
      <c r="MXU3" s="931"/>
      <c r="MXV3" s="931"/>
      <c r="MXW3" s="931"/>
      <c r="MXX3" s="931"/>
      <c r="MXY3" s="931"/>
      <c r="MXZ3" s="931"/>
      <c r="MYA3" s="931"/>
      <c r="MYB3" s="931"/>
      <c r="MYC3" s="931"/>
      <c r="MYD3" s="931"/>
      <c r="MYE3" s="931"/>
      <c r="MYF3" s="931"/>
      <c r="MYG3" s="931"/>
      <c r="MYH3" s="931"/>
      <c r="MYI3" s="931"/>
      <c r="MYJ3" s="931"/>
      <c r="MYK3" s="931"/>
      <c r="MYL3" s="931"/>
      <c r="MYM3" s="931"/>
      <c r="MYN3" s="931"/>
      <c r="MYO3" s="931"/>
      <c r="MYP3" s="931"/>
      <c r="MYQ3" s="931"/>
      <c r="MYR3" s="931"/>
      <c r="MYS3" s="931"/>
      <c r="MYT3" s="931"/>
      <c r="MYU3" s="931"/>
      <c r="MYV3" s="931"/>
      <c r="MYW3" s="931"/>
      <c r="MYX3" s="931"/>
      <c r="MYY3" s="931"/>
      <c r="MYZ3" s="931"/>
      <c r="MZA3" s="931"/>
      <c r="MZB3" s="931"/>
      <c r="MZC3" s="931"/>
      <c r="MZD3" s="931"/>
      <c r="MZE3" s="931"/>
      <c r="MZF3" s="931"/>
      <c r="MZG3" s="931"/>
      <c r="MZH3" s="931"/>
      <c r="MZI3" s="931"/>
      <c r="MZJ3" s="931"/>
      <c r="MZK3" s="931"/>
      <c r="MZL3" s="931"/>
      <c r="MZM3" s="931"/>
      <c r="MZN3" s="931"/>
      <c r="MZO3" s="931"/>
      <c r="MZP3" s="931"/>
      <c r="MZQ3" s="931"/>
      <c r="MZR3" s="931"/>
      <c r="MZS3" s="931"/>
      <c r="MZT3" s="931"/>
      <c r="MZU3" s="931"/>
      <c r="MZV3" s="931"/>
      <c r="MZW3" s="931"/>
      <c r="MZX3" s="931"/>
      <c r="MZY3" s="931"/>
      <c r="MZZ3" s="931"/>
      <c r="NAA3" s="931"/>
      <c r="NAB3" s="931"/>
      <c r="NAC3" s="931"/>
      <c r="NAD3" s="931"/>
      <c r="NAE3" s="931"/>
      <c r="NAF3" s="931"/>
      <c r="NAG3" s="931"/>
      <c r="NAH3" s="931"/>
      <c r="NAI3" s="931"/>
      <c r="NAJ3" s="931"/>
      <c r="NAK3" s="931"/>
      <c r="NAL3" s="931"/>
      <c r="NAM3" s="931"/>
      <c r="NAN3" s="931"/>
      <c r="NAO3" s="931"/>
      <c r="NAP3" s="931"/>
      <c r="NAQ3" s="931"/>
      <c r="NAR3" s="931"/>
      <c r="NAS3" s="931"/>
      <c r="NAT3" s="931"/>
      <c r="NAU3" s="931"/>
      <c r="NAV3" s="931"/>
      <c r="NAW3" s="931"/>
      <c r="NAX3" s="931"/>
      <c r="NAY3" s="931"/>
      <c r="NAZ3" s="931"/>
      <c r="NBA3" s="931"/>
      <c r="NBB3" s="931"/>
      <c r="NBC3" s="931"/>
      <c r="NBD3" s="931"/>
      <c r="NBE3" s="931"/>
      <c r="NBF3" s="931"/>
      <c r="NBG3" s="931"/>
      <c r="NBH3" s="931"/>
      <c r="NBI3" s="931"/>
      <c r="NBJ3" s="931"/>
      <c r="NBK3" s="931"/>
      <c r="NBL3" s="931"/>
      <c r="NBM3" s="931"/>
      <c r="NBN3" s="931"/>
      <c r="NBO3" s="931"/>
      <c r="NBP3" s="931"/>
      <c r="NBQ3" s="931"/>
      <c r="NBR3" s="931"/>
      <c r="NBS3" s="931"/>
      <c r="NBT3" s="931"/>
      <c r="NBU3" s="931"/>
      <c r="NBV3" s="931"/>
      <c r="NBW3" s="931"/>
      <c r="NBX3" s="931"/>
      <c r="NBY3" s="931"/>
      <c r="NBZ3" s="931"/>
      <c r="NCA3" s="931"/>
      <c r="NCB3" s="931"/>
      <c r="NCC3" s="931"/>
      <c r="NCD3" s="931"/>
      <c r="NCE3" s="931"/>
      <c r="NCF3" s="931"/>
      <c r="NCG3" s="931"/>
      <c r="NCH3" s="931"/>
      <c r="NCI3" s="931"/>
      <c r="NCJ3" s="931"/>
      <c r="NCK3" s="931"/>
      <c r="NCL3" s="931"/>
      <c r="NCM3" s="931"/>
      <c r="NCN3" s="931"/>
      <c r="NCO3" s="931"/>
      <c r="NCP3" s="931"/>
      <c r="NCQ3" s="931"/>
      <c r="NCR3" s="931"/>
      <c r="NCS3" s="931"/>
      <c r="NCT3" s="931"/>
      <c r="NCU3" s="931"/>
      <c r="NCV3" s="931"/>
      <c r="NCW3" s="931"/>
      <c r="NCX3" s="931"/>
      <c r="NCY3" s="931"/>
      <c r="NCZ3" s="931"/>
      <c r="NDA3" s="931"/>
      <c r="NDB3" s="931"/>
      <c r="NDC3" s="931"/>
      <c r="NDD3" s="931"/>
      <c r="NDE3" s="931"/>
      <c r="NDF3" s="931"/>
      <c r="NDG3" s="931"/>
      <c r="NDH3" s="931"/>
      <c r="NDI3" s="931"/>
      <c r="NDJ3" s="931"/>
      <c r="NDK3" s="931"/>
      <c r="NDL3" s="931"/>
      <c r="NDM3" s="931"/>
      <c r="NDN3" s="931"/>
      <c r="NDO3" s="931"/>
      <c r="NDP3" s="931"/>
      <c r="NDQ3" s="931"/>
      <c r="NDR3" s="931"/>
      <c r="NDS3" s="931"/>
      <c r="NDT3" s="931"/>
      <c r="NDU3" s="931"/>
      <c r="NDV3" s="931"/>
      <c r="NDW3" s="931"/>
      <c r="NDX3" s="931"/>
      <c r="NDY3" s="931"/>
      <c r="NDZ3" s="931"/>
      <c r="NEA3" s="931"/>
      <c r="NEB3" s="931"/>
      <c r="NEC3" s="931"/>
      <c r="NED3" s="931"/>
      <c r="NEE3" s="931"/>
      <c r="NEF3" s="931"/>
      <c r="NEG3" s="931"/>
      <c r="NEH3" s="931"/>
      <c r="NEI3" s="931"/>
      <c r="NEJ3" s="931"/>
      <c r="NEK3" s="931"/>
      <c r="NEL3" s="931"/>
      <c r="NEM3" s="931"/>
      <c r="NEN3" s="931"/>
      <c r="NEO3" s="931"/>
      <c r="NEP3" s="931"/>
      <c r="NEQ3" s="931"/>
      <c r="NER3" s="931"/>
      <c r="NES3" s="931"/>
      <c r="NET3" s="931"/>
      <c r="NEU3" s="931"/>
      <c r="NEV3" s="931"/>
      <c r="NEW3" s="931"/>
      <c r="NEX3" s="931"/>
      <c r="NEY3" s="931"/>
      <c r="NEZ3" s="931"/>
      <c r="NFA3" s="931"/>
      <c r="NFB3" s="931"/>
      <c r="NFC3" s="931"/>
      <c r="NFD3" s="931"/>
      <c r="NFE3" s="931"/>
      <c r="NFF3" s="931"/>
      <c r="NFG3" s="931"/>
      <c r="NFH3" s="931"/>
      <c r="NFI3" s="931"/>
      <c r="NFJ3" s="931"/>
      <c r="NFK3" s="931"/>
      <c r="NFL3" s="931"/>
      <c r="NFM3" s="931"/>
      <c r="NFN3" s="931"/>
      <c r="NFO3" s="931"/>
      <c r="NFP3" s="931"/>
      <c r="NFQ3" s="931"/>
      <c r="NFR3" s="931"/>
      <c r="NFS3" s="931"/>
      <c r="NFT3" s="931"/>
      <c r="NFU3" s="931"/>
      <c r="NFV3" s="931"/>
      <c r="NFW3" s="931"/>
      <c r="NFX3" s="931"/>
      <c r="NFY3" s="931"/>
      <c r="NFZ3" s="931"/>
      <c r="NGA3" s="931"/>
      <c r="NGB3" s="931"/>
      <c r="NGC3" s="931"/>
      <c r="NGD3" s="931"/>
      <c r="NGE3" s="931"/>
      <c r="NGF3" s="931"/>
      <c r="NGG3" s="931"/>
      <c r="NGH3" s="931"/>
      <c r="NGI3" s="931"/>
      <c r="NGJ3" s="931"/>
      <c r="NGK3" s="931"/>
      <c r="NGL3" s="931"/>
      <c r="NGM3" s="931"/>
      <c r="NGN3" s="931"/>
      <c r="NGO3" s="931"/>
      <c r="NGP3" s="931"/>
      <c r="NGQ3" s="931"/>
      <c r="NGR3" s="931"/>
      <c r="NGS3" s="931"/>
      <c r="NGT3" s="931"/>
      <c r="NGU3" s="931"/>
      <c r="NGV3" s="931"/>
      <c r="NGW3" s="931"/>
      <c r="NGX3" s="931"/>
      <c r="NGY3" s="931"/>
      <c r="NGZ3" s="931"/>
      <c r="NHA3" s="931"/>
      <c r="NHB3" s="931"/>
      <c r="NHC3" s="931"/>
      <c r="NHD3" s="931"/>
      <c r="NHE3" s="931"/>
      <c r="NHF3" s="931"/>
      <c r="NHG3" s="931"/>
      <c r="NHH3" s="931"/>
      <c r="NHI3" s="931"/>
      <c r="NHJ3" s="931"/>
      <c r="NHK3" s="931"/>
      <c r="NHL3" s="931"/>
      <c r="NHM3" s="931"/>
      <c r="NHN3" s="931"/>
      <c r="NHO3" s="931"/>
      <c r="NHP3" s="931"/>
      <c r="NHQ3" s="931"/>
      <c r="NHR3" s="931"/>
      <c r="NHS3" s="931"/>
      <c r="NHT3" s="931"/>
      <c r="NHU3" s="931"/>
      <c r="NHV3" s="931"/>
      <c r="NHW3" s="931"/>
      <c r="NHX3" s="931"/>
      <c r="NHY3" s="931"/>
      <c r="NHZ3" s="931"/>
      <c r="NIA3" s="931"/>
      <c r="NIB3" s="931"/>
      <c r="NIC3" s="931"/>
      <c r="NID3" s="931"/>
      <c r="NIE3" s="931"/>
      <c r="NIF3" s="931"/>
      <c r="NIG3" s="931"/>
      <c r="NIH3" s="931"/>
      <c r="NII3" s="931"/>
      <c r="NIJ3" s="931"/>
      <c r="NIK3" s="931"/>
      <c r="NIL3" s="931"/>
      <c r="NIM3" s="931"/>
      <c r="NIN3" s="931"/>
      <c r="NIO3" s="931"/>
      <c r="NIP3" s="931"/>
      <c r="NIQ3" s="931"/>
      <c r="NIR3" s="931"/>
      <c r="NIS3" s="931"/>
      <c r="NIT3" s="931"/>
      <c r="NIU3" s="931"/>
      <c r="NIV3" s="931"/>
      <c r="NIW3" s="931"/>
      <c r="NIX3" s="931"/>
      <c r="NIY3" s="931"/>
      <c r="NIZ3" s="931"/>
      <c r="NJA3" s="931"/>
      <c r="NJB3" s="931"/>
      <c r="NJC3" s="931"/>
      <c r="NJD3" s="931"/>
      <c r="NJE3" s="931"/>
      <c r="NJF3" s="931"/>
      <c r="NJG3" s="931"/>
      <c r="NJH3" s="931"/>
      <c r="NJI3" s="931"/>
      <c r="NJJ3" s="931"/>
      <c r="NJK3" s="931"/>
      <c r="NJL3" s="931"/>
      <c r="NJM3" s="931"/>
      <c r="NJN3" s="931"/>
      <c r="NJO3" s="931"/>
      <c r="NJP3" s="931"/>
      <c r="NJQ3" s="931"/>
      <c r="NJR3" s="931"/>
      <c r="NJS3" s="931"/>
      <c r="NJT3" s="931"/>
      <c r="NJU3" s="931"/>
      <c r="NJV3" s="931"/>
      <c r="NJW3" s="931"/>
      <c r="NJX3" s="931"/>
      <c r="NJY3" s="931"/>
      <c r="NJZ3" s="931"/>
      <c r="NKA3" s="931"/>
      <c r="NKB3" s="931"/>
      <c r="NKC3" s="931"/>
      <c r="NKD3" s="931"/>
      <c r="NKE3" s="931"/>
      <c r="NKF3" s="931"/>
      <c r="NKG3" s="931"/>
      <c r="NKH3" s="931"/>
      <c r="NKI3" s="931"/>
      <c r="NKJ3" s="931"/>
      <c r="NKK3" s="931"/>
      <c r="NKL3" s="931"/>
      <c r="NKM3" s="931"/>
      <c r="NKN3" s="931"/>
      <c r="NKO3" s="931"/>
      <c r="NKP3" s="931"/>
      <c r="NKQ3" s="931"/>
      <c r="NKR3" s="931"/>
      <c r="NKS3" s="931"/>
      <c r="NKT3" s="931"/>
      <c r="NKU3" s="931"/>
      <c r="NKV3" s="931"/>
      <c r="NKW3" s="931"/>
      <c r="NKX3" s="931"/>
      <c r="NKY3" s="931"/>
      <c r="NKZ3" s="931"/>
      <c r="NLA3" s="931"/>
      <c r="NLB3" s="931"/>
      <c r="NLC3" s="931"/>
      <c r="NLD3" s="931"/>
      <c r="NLE3" s="931"/>
      <c r="NLF3" s="931"/>
      <c r="NLG3" s="931"/>
      <c r="NLH3" s="931"/>
      <c r="NLI3" s="931"/>
      <c r="NLJ3" s="931"/>
      <c r="NLK3" s="931"/>
      <c r="NLL3" s="931"/>
      <c r="NLM3" s="931"/>
      <c r="NLN3" s="931"/>
      <c r="NLO3" s="931"/>
      <c r="NLP3" s="931"/>
      <c r="NLQ3" s="931"/>
      <c r="NLR3" s="931"/>
      <c r="NLS3" s="931"/>
      <c r="NLT3" s="931"/>
      <c r="NLU3" s="931"/>
      <c r="NLV3" s="931"/>
      <c r="NLW3" s="931"/>
      <c r="NLX3" s="931"/>
      <c r="NLY3" s="931"/>
      <c r="NLZ3" s="931"/>
      <c r="NMA3" s="931"/>
      <c r="NMB3" s="931"/>
      <c r="NMC3" s="931"/>
      <c r="NMD3" s="931"/>
      <c r="NME3" s="931"/>
      <c r="NMF3" s="931"/>
      <c r="NMG3" s="931"/>
      <c r="NMH3" s="931"/>
      <c r="NMI3" s="931"/>
      <c r="NMJ3" s="931"/>
      <c r="NMK3" s="931"/>
      <c r="NML3" s="931"/>
      <c r="NMM3" s="931"/>
      <c r="NMN3" s="931"/>
      <c r="NMO3" s="931"/>
      <c r="NMP3" s="931"/>
      <c r="NMQ3" s="931"/>
      <c r="NMR3" s="931"/>
      <c r="NMS3" s="931"/>
      <c r="NMT3" s="931"/>
      <c r="NMU3" s="931"/>
      <c r="NMV3" s="931"/>
      <c r="NMW3" s="931"/>
      <c r="NMX3" s="931"/>
      <c r="NMY3" s="931"/>
      <c r="NMZ3" s="931"/>
      <c r="NNA3" s="931"/>
      <c r="NNB3" s="931"/>
      <c r="NNC3" s="931"/>
      <c r="NND3" s="931"/>
      <c r="NNE3" s="931"/>
      <c r="NNF3" s="931"/>
      <c r="NNG3" s="931"/>
      <c r="NNH3" s="931"/>
      <c r="NNI3" s="931"/>
      <c r="NNJ3" s="931"/>
      <c r="NNK3" s="931"/>
      <c r="NNL3" s="931"/>
      <c r="NNM3" s="931"/>
      <c r="NNN3" s="931"/>
      <c r="NNO3" s="931"/>
      <c r="NNP3" s="931"/>
      <c r="NNQ3" s="931"/>
      <c r="NNR3" s="931"/>
      <c r="NNS3" s="931"/>
      <c r="NNT3" s="931"/>
      <c r="NNU3" s="931"/>
      <c r="NNV3" s="931"/>
      <c r="NNW3" s="931"/>
      <c r="NNX3" s="931"/>
      <c r="NNY3" s="931"/>
      <c r="NNZ3" s="931"/>
      <c r="NOA3" s="931"/>
      <c r="NOB3" s="931"/>
      <c r="NOC3" s="931"/>
      <c r="NOD3" s="931"/>
      <c r="NOE3" s="931"/>
      <c r="NOF3" s="931"/>
      <c r="NOG3" s="931"/>
      <c r="NOH3" s="931"/>
      <c r="NOI3" s="931"/>
      <c r="NOJ3" s="931"/>
      <c r="NOK3" s="931"/>
      <c r="NOL3" s="931"/>
      <c r="NOM3" s="931"/>
      <c r="NON3" s="931"/>
      <c r="NOO3" s="931"/>
      <c r="NOP3" s="931"/>
      <c r="NOQ3" s="931"/>
      <c r="NOR3" s="931"/>
      <c r="NOS3" s="931"/>
      <c r="NOT3" s="931"/>
      <c r="NOU3" s="931"/>
      <c r="NOV3" s="931"/>
      <c r="NOW3" s="931"/>
      <c r="NOX3" s="931"/>
      <c r="NOY3" s="931"/>
      <c r="NOZ3" s="931"/>
      <c r="NPA3" s="931"/>
      <c r="NPB3" s="931"/>
      <c r="NPC3" s="931"/>
      <c r="NPD3" s="931"/>
      <c r="NPE3" s="931"/>
      <c r="NPF3" s="931"/>
      <c r="NPG3" s="931"/>
      <c r="NPH3" s="931"/>
      <c r="NPI3" s="931"/>
      <c r="NPJ3" s="931"/>
      <c r="NPK3" s="931"/>
      <c r="NPL3" s="931"/>
      <c r="NPM3" s="931"/>
      <c r="NPN3" s="931"/>
      <c r="NPO3" s="931"/>
      <c r="NPP3" s="931"/>
      <c r="NPQ3" s="931"/>
      <c r="NPR3" s="931"/>
      <c r="NPS3" s="931"/>
      <c r="NPT3" s="931"/>
      <c r="NPU3" s="931"/>
      <c r="NPV3" s="931"/>
      <c r="NPW3" s="931"/>
      <c r="NPX3" s="931"/>
      <c r="NPY3" s="931"/>
      <c r="NPZ3" s="931"/>
      <c r="NQA3" s="931"/>
      <c r="NQB3" s="931"/>
      <c r="NQC3" s="931"/>
      <c r="NQD3" s="931"/>
      <c r="NQE3" s="931"/>
      <c r="NQF3" s="931"/>
      <c r="NQG3" s="931"/>
      <c r="NQH3" s="931"/>
      <c r="NQI3" s="931"/>
      <c r="NQJ3" s="931"/>
      <c r="NQK3" s="931"/>
      <c r="NQL3" s="931"/>
      <c r="NQM3" s="931"/>
      <c r="NQN3" s="931"/>
      <c r="NQO3" s="931"/>
      <c r="NQP3" s="931"/>
      <c r="NQQ3" s="931"/>
      <c r="NQR3" s="931"/>
      <c r="NQS3" s="931"/>
      <c r="NQT3" s="931"/>
      <c r="NQU3" s="931"/>
      <c r="NQV3" s="931"/>
      <c r="NQW3" s="931"/>
      <c r="NQX3" s="931"/>
      <c r="NQY3" s="931"/>
      <c r="NQZ3" s="931"/>
      <c r="NRA3" s="931"/>
      <c r="NRB3" s="931"/>
      <c r="NRC3" s="931"/>
      <c r="NRD3" s="931"/>
      <c r="NRE3" s="931"/>
      <c r="NRF3" s="931"/>
      <c r="NRG3" s="931"/>
      <c r="NRH3" s="931"/>
      <c r="NRI3" s="931"/>
      <c r="NRJ3" s="931"/>
      <c r="NRK3" s="931"/>
      <c r="NRL3" s="931"/>
      <c r="NRM3" s="931"/>
      <c r="NRN3" s="931"/>
      <c r="NRO3" s="931"/>
      <c r="NRP3" s="931"/>
      <c r="NRQ3" s="931"/>
      <c r="NRR3" s="931"/>
      <c r="NRS3" s="931"/>
      <c r="NRT3" s="931"/>
      <c r="NRU3" s="931"/>
      <c r="NRV3" s="931"/>
      <c r="NRW3" s="931"/>
      <c r="NRX3" s="931"/>
      <c r="NRY3" s="931"/>
      <c r="NRZ3" s="931"/>
      <c r="NSA3" s="931"/>
      <c r="NSB3" s="931"/>
      <c r="NSC3" s="931"/>
      <c r="NSD3" s="931"/>
      <c r="NSE3" s="931"/>
      <c r="NSF3" s="931"/>
      <c r="NSG3" s="931"/>
      <c r="NSH3" s="931"/>
      <c r="NSI3" s="931"/>
      <c r="NSJ3" s="931"/>
      <c r="NSK3" s="931"/>
      <c r="NSL3" s="931"/>
      <c r="NSM3" s="931"/>
      <c r="NSN3" s="931"/>
      <c r="NSO3" s="931"/>
      <c r="NSP3" s="931"/>
      <c r="NSQ3" s="931"/>
      <c r="NSR3" s="931"/>
      <c r="NSS3" s="931"/>
      <c r="NST3" s="931"/>
      <c r="NSU3" s="931"/>
      <c r="NSV3" s="931"/>
      <c r="NSW3" s="931"/>
      <c r="NSX3" s="931"/>
      <c r="NSY3" s="931"/>
      <c r="NSZ3" s="931"/>
      <c r="NTA3" s="931"/>
      <c r="NTB3" s="931"/>
      <c r="NTC3" s="931"/>
      <c r="NTD3" s="931"/>
      <c r="NTE3" s="931"/>
      <c r="NTF3" s="931"/>
      <c r="NTG3" s="931"/>
      <c r="NTH3" s="931"/>
      <c r="NTI3" s="931"/>
      <c r="NTJ3" s="931"/>
      <c r="NTK3" s="931"/>
      <c r="NTL3" s="931"/>
      <c r="NTM3" s="931"/>
      <c r="NTN3" s="931"/>
      <c r="NTO3" s="931"/>
      <c r="NTP3" s="931"/>
      <c r="NTQ3" s="931"/>
      <c r="NTR3" s="931"/>
      <c r="NTS3" s="931"/>
      <c r="NTT3" s="931"/>
      <c r="NTU3" s="931"/>
      <c r="NTV3" s="931"/>
      <c r="NTW3" s="931"/>
      <c r="NTX3" s="931"/>
      <c r="NTY3" s="931"/>
      <c r="NTZ3" s="931"/>
      <c r="NUA3" s="931"/>
      <c r="NUB3" s="931"/>
      <c r="NUC3" s="931"/>
      <c r="NUD3" s="931"/>
      <c r="NUE3" s="931"/>
      <c r="NUF3" s="931"/>
      <c r="NUG3" s="931"/>
      <c r="NUH3" s="931"/>
      <c r="NUI3" s="931"/>
      <c r="NUJ3" s="931"/>
      <c r="NUK3" s="931"/>
      <c r="NUL3" s="931"/>
      <c r="NUM3" s="931"/>
      <c r="NUN3" s="931"/>
      <c r="NUO3" s="931"/>
      <c r="NUP3" s="931"/>
      <c r="NUQ3" s="931"/>
      <c r="NUR3" s="931"/>
      <c r="NUS3" s="931"/>
      <c r="NUT3" s="931"/>
      <c r="NUU3" s="931"/>
      <c r="NUV3" s="931"/>
      <c r="NUW3" s="931"/>
      <c r="NUX3" s="931"/>
      <c r="NUY3" s="931"/>
      <c r="NUZ3" s="931"/>
      <c r="NVA3" s="931"/>
      <c r="NVB3" s="931"/>
      <c r="NVC3" s="931"/>
      <c r="NVD3" s="931"/>
      <c r="NVE3" s="931"/>
      <c r="NVF3" s="931"/>
      <c r="NVG3" s="931"/>
      <c r="NVH3" s="931"/>
      <c r="NVI3" s="931"/>
      <c r="NVJ3" s="931"/>
      <c r="NVK3" s="931"/>
      <c r="NVL3" s="931"/>
      <c r="NVM3" s="931"/>
      <c r="NVN3" s="931"/>
      <c r="NVO3" s="931"/>
      <c r="NVP3" s="931"/>
      <c r="NVQ3" s="931"/>
      <c r="NVR3" s="931"/>
      <c r="NVS3" s="931"/>
      <c r="NVT3" s="931"/>
      <c r="NVU3" s="931"/>
      <c r="NVV3" s="931"/>
      <c r="NVW3" s="931"/>
      <c r="NVX3" s="931"/>
      <c r="NVY3" s="931"/>
      <c r="NVZ3" s="931"/>
      <c r="NWA3" s="931"/>
      <c r="NWB3" s="931"/>
      <c r="NWC3" s="931"/>
      <c r="NWD3" s="931"/>
      <c r="NWE3" s="931"/>
      <c r="NWF3" s="931"/>
      <c r="NWG3" s="931"/>
      <c r="NWH3" s="931"/>
      <c r="NWI3" s="931"/>
      <c r="NWJ3" s="931"/>
      <c r="NWK3" s="931"/>
      <c r="NWL3" s="931"/>
      <c r="NWM3" s="931"/>
      <c r="NWN3" s="931"/>
      <c r="NWO3" s="931"/>
      <c r="NWP3" s="931"/>
      <c r="NWQ3" s="931"/>
      <c r="NWR3" s="931"/>
      <c r="NWS3" s="931"/>
      <c r="NWT3" s="931"/>
      <c r="NWU3" s="931"/>
      <c r="NWV3" s="931"/>
      <c r="NWW3" s="931"/>
      <c r="NWX3" s="931"/>
      <c r="NWY3" s="931"/>
      <c r="NWZ3" s="931"/>
      <c r="NXA3" s="931"/>
      <c r="NXB3" s="931"/>
      <c r="NXC3" s="931"/>
      <c r="NXD3" s="931"/>
      <c r="NXE3" s="931"/>
      <c r="NXF3" s="931"/>
      <c r="NXG3" s="931"/>
      <c r="NXH3" s="931"/>
      <c r="NXI3" s="931"/>
      <c r="NXJ3" s="931"/>
      <c r="NXK3" s="931"/>
      <c r="NXL3" s="931"/>
      <c r="NXM3" s="931"/>
      <c r="NXN3" s="931"/>
      <c r="NXO3" s="931"/>
      <c r="NXP3" s="931"/>
      <c r="NXQ3" s="931"/>
      <c r="NXR3" s="931"/>
      <c r="NXS3" s="931"/>
      <c r="NXT3" s="931"/>
      <c r="NXU3" s="931"/>
      <c r="NXV3" s="931"/>
      <c r="NXW3" s="931"/>
      <c r="NXX3" s="931"/>
      <c r="NXY3" s="931"/>
      <c r="NXZ3" s="931"/>
      <c r="NYA3" s="931"/>
      <c r="NYB3" s="931"/>
      <c r="NYC3" s="931"/>
      <c r="NYD3" s="931"/>
      <c r="NYE3" s="931"/>
      <c r="NYF3" s="931"/>
      <c r="NYG3" s="931"/>
      <c r="NYH3" s="931"/>
      <c r="NYI3" s="931"/>
      <c r="NYJ3" s="931"/>
      <c r="NYK3" s="931"/>
      <c r="NYL3" s="931"/>
      <c r="NYM3" s="931"/>
      <c r="NYN3" s="931"/>
      <c r="NYO3" s="931"/>
      <c r="NYP3" s="931"/>
      <c r="NYQ3" s="931"/>
      <c r="NYR3" s="931"/>
      <c r="NYS3" s="931"/>
      <c r="NYT3" s="931"/>
      <c r="NYU3" s="931"/>
      <c r="NYV3" s="931"/>
      <c r="NYW3" s="931"/>
      <c r="NYX3" s="931"/>
      <c r="NYY3" s="931"/>
      <c r="NYZ3" s="931"/>
      <c r="NZA3" s="931"/>
      <c r="NZB3" s="931"/>
      <c r="NZC3" s="931"/>
      <c r="NZD3" s="931"/>
      <c r="NZE3" s="931"/>
      <c r="NZF3" s="931"/>
      <c r="NZG3" s="931"/>
      <c r="NZH3" s="931"/>
      <c r="NZI3" s="931"/>
      <c r="NZJ3" s="931"/>
      <c r="NZK3" s="931"/>
      <c r="NZL3" s="931"/>
      <c r="NZM3" s="931"/>
      <c r="NZN3" s="931"/>
      <c r="NZO3" s="931"/>
      <c r="NZP3" s="931"/>
      <c r="NZQ3" s="931"/>
      <c r="NZR3" s="931"/>
      <c r="NZS3" s="931"/>
      <c r="NZT3" s="931"/>
      <c r="NZU3" s="931"/>
      <c r="NZV3" s="931"/>
      <c r="NZW3" s="931"/>
      <c r="NZX3" s="931"/>
      <c r="NZY3" s="931"/>
      <c r="NZZ3" s="931"/>
      <c r="OAA3" s="931"/>
      <c r="OAB3" s="931"/>
      <c r="OAC3" s="931"/>
      <c r="OAD3" s="931"/>
      <c r="OAE3" s="931"/>
      <c r="OAF3" s="931"/>
      <c r="OAG3" s="931"/>
      <c r="OAH3" s="931"/>
      <c r="OAI3" s="931"/>
      <c r="OAJ3" s="931"/>
      <c r="OAK3" s="931"/>
      <c r="OAL3" s="931"/>
      <c r="OAM3" s="931"/>
      <c r="OAN3" s="931"/>
      <c r="OAO3" s="931"/>
      <c r="OAP3" s="931"/>
      <c r="OAQ3" s="931"/>
      <c r="OAR3" s="931"/>
      <c r="OAS3" s="931"/>
      <c r="OAT3" s="931"/>
      <c r="OAU3" s="931"/>
      <c r="OAV3" s="931"/>
      <c r="OAW3" s="931"/>
      <c r="OAX3" s="931"/>
      <c r="OAY3" s="931"/>
      <c r="OAZ3" s="931"/>
      <c r="OBA3" s="931"/>
      <c r="OBB3" s="931"/>
      <c r="OBC3" s="931"/>
      <c r="OBD3" s="931"/>
      <c r="OBE3" s="931"/>
      <c r="OBF3" s="931"/>
      <c r="OBG3" s="931"/>
      <c r="OBH3" s="931"/>
      <c r="OBI3" s="931"/>
      <c r="OBJ3" s="931"/>
      <c r="OBK3" s="931"/>
      <c r="OBL3" s="931"/>
      <c r="OBM3" s="931"/>
      <c r="OBN3" s="931"/>
      <c r="OBO3" s="931"/>
      <c r="OBP3" s="931"/>
      <c r="OBQ3" s="931"/>
      <c r="OBR3" s="931"/>
      <c r="OBS3" s="931"/>
      <c r="OBT3" s="931"/>
      <c r="OBU3" s="931"/>
      <c r="OBV3" s="931"/>
      <c r="OBW3" s="931"/>
      <c r="OBX3" s="931"/>
      <c r="OBY3" s="931"/>
      <c r="OBZ3" s="931"/>
      <c r="OCA3" s="931"/>
      <c r="OCB3" s="931"/>
      <c r="OCC3" s="931"/>
      <c r="OCD3" s="931"/>
      <c r="OCE3" s="931"/>
      <c r="OCF3" s="931"/>
      <c r="OCG3" s="931"/>
      <c r="OCH3" s="931"/>
      <c r="OCI3" s="931"/>
      <c r="OCJ3" s="931"/>
      <c r="OCK3" s="931"/>
      <c r="OCL3" s="931"/>
      <c r="OCM3" s="931"/>
      <c r="OCN3" s="931"/>
      <c r="OCO3" s="931"/>
      <c r="OCP3" s="931"/>
      <c r="OCQ3" s="931"/>
      <c r="OCR3" s="931"/>
      <c r="OCS3" s="931"/>
      <c r="OCT3" s="931"/>
      <c r="OCU3" s="931"/>
      <c r="OCV3" s="931"/>
      <c r="OCW3" s="931"/>
      <c r="OCX3" s="931"/>
      <c r="OCY3" s="931"/>
      <c r="OCZ3" s="931"/>
      <c r="ODA3" s="931"/>
      <c r="ODB3" s="931"/>
      <c r="ODC3" s="931"/>
      <c r="ODD3" s="931"/>
      <c r="ODE3" s="931"/>
      <c r="ODF3" s="931"/>
      <c r="ODG3" s="931"/>
      <c r="ODH3" s="931"/>
      <c r="ODI3" s="931"/>
      <c r="ODJ3" s="931"/>
      <c r="ODK3" s="931"/>
      <c r="ODL3" s="931"/>
      <c r="ODM3" s="931"/>
      <c r="ODN3" s="931"/>
      <c r="ODO3" s="931"/>
      <c r="ODP3" s="931"/>
      <c r="ODQ3" s="931"/>
      <c r="ODR3" s="931"/>
      <c r="ODS3" s="931"/>
      <c r="ODT3" s="931"/>
      <c r="ODU3" s="931"/>
      <c r="ODV3" s="931"/>
      <c r="ODW3" s="931"/>
      <c r="ODX3" s="931"/>
      <c r="ODY3" s="931"/>
      <c r="ODZ3" s="931"/>
      <c r="OEA3" s="931"/>
      <c r="OEB3" s="931"/>
      <c r="OEC3" s="931"/>
      <c r="OED3" s="931"/>
      <c r="OEE3" s="931"/>
      <c r="OEF3" s="931"/>
      <c r="OEG3" s="931"/>
      <c r="OEH3" s="931"/>
      <c r="OEI3" s="931"/>
      <c r="OEJ3" s="931"/>
      <c r="OEK3" s="931"/>
      <c r="OEL3" s="931"/>
      <c r="OEM3" s="931"/>
      <c r="OEN3" s="931"/>
      <c r="OEO3" s="931"/>
      <c r="OEP3" s="931"/>
      <c r="OEQ3" s="931"/>
      <c r="OER3" s="931"/>
      <c r="OES3" s="931"/>
      <c r="OET3" s="931"/>
      <c r="OEU3" s="931"/>
      <c r="OEV3" s="931"/>
      <c r="OEW3" s="931"/>
      <c r="OEX3" s="931"/>
      <c r="OEY3" s="931"/>
      <c r="OEZ3" s="931"/>
      <c r="OFA3" s="931"/>
      <c r="OFB3" s="931"/>
      <c r="OFC3" s="931"/>
      <c r="OFD3" s="931"/>
      <c r="OFE3" s="931"/>
      <c r="OFF3" s="931"/>
      <c r="OFG3" s="931"/>
      <c r="OFH3" s="931"/>
      <c r="OFI3" s="931"/>
      <c r="OFJ3" s="931"/>
      <c r="OFK3" s="931"/>
      <c r="OFL3" s="931"/>
      <c r="OFM3" s="931"/>
      <c r="OFN3" s="931"/>
      <c r="OFO3" s="931"/>
      <c r="OFP3" s="931"/>
      <c r="OFQ3" s="931"/>
      <c r="OFR3" s="931"/>
      <c r="OFS3" s="931"/>
      <c r="OFT3" s="931"/>
      <c r="OFU3" s="931"/>
      <c r="OFV3" s="931"/>
      <c r="OFW3" s="931"/>
      <c r="OFX3" s="931"/>
      <c r="OFY3" s="931"/>
      <c r="OFZ3" s="931"/>
      <c r="OGA3" s="931"/>
      <c r="OGB3" s="931"/>
      <c r="OGC3" s="931"/>
      <c r="OGD3" s="931"/>
      <c r="OGE3" s="931"/>
      <c r="OGF3" s="931"/>
      <c r="OGG3" s="931"/>
      <c r="OGH3" s="931"/>
      <c r="OGI3" s="931"/>
      <c r="OGJ3" s="931"/>
      <c r="OGK3" s="931"/>
      <c r="OGL3" s="931"/>
      <c r="OGM3" s="931"/>
      <c r="OGN3" s="931"/>
      <c r="OGO3" s="931"/>
      <c r="OGP3" s="931"/>
      <c r="OGQ3" s="931"/>
      <c r="OGR3" s="931"/>
      <c r="OGS3" s="931"/>
      <c r="OGT3" s="931"/>
      <c r="OGU3" s="931"/>
      <c r="OGV3" s="931"/>
      <c r="OGW3" s="931"/>
      <c r="OGX3" s="931"/>
      <c r="OGY3" s="931"/>
      <c r="OGZ3" s="931"/>
      <c r="OHA3" s="931"/>
      <c r="OHB3" s="931"/>
      <c r="OHC3" s="931"/>
      <c r="OHD3" s="931"/>
      <c r="OHE3" s="931"/>
      <c r="OHF3" s="931"/>
      <c r="OHG3" s="931"/>
      <c r="OHH3" s="931"/>
      <c r="OHI3" s="931"/>
      <c r="OHJ3" s="931"/>
      <c r="OHK3" s="931"/>
      <c r="OHL3" s="931"/>
      <c r="OHM3" s="931"/>
      <c r="OHN3" s="931"/>
      <c r="OHO3" s="931"/>
      <c r="OHP3" s="931"/>
      <c r="OHQ3" s="931"/>
      <c r="OHR3" s="931"/>
      <c r="OHS3" s="931"/>
      <c r="OHT3" s="931"/>
      <c r="OHU3" s="931"/>
      <c r="OHV3" s="931"/>
      <c r="OHW3" s="931"/>
      <c r="OHX3" s="931"/>
      <c r="OHY3" s="931"/>
      <c r="OHZ3" s="931"/>
      <c r="OIA3" s="931"/>
      <c r="OIB3" s="931"/>
      <c r="OIC3" s="931"/>
      <c r="OID3" s="931"/>
      <c r="OIE3" s="931"/>
      <c r="OIF3" s="931"/>
      <c r="OIG3" s="931"/>
      <c r="OIH3" s="931"/>
      <c r="OII3" s="931"/>
      <c r="OIJ3" s="931"/>
      <c r="OIK3" s="931"/>
      <c r="OIL3" s="931"/>
      <c r="OIM3" s="931"/>
      <c r="OIN3" s="931"/>
      <c r="OIO3" s="931"/>
      <c r="OIP3" s="931"/>
      <c r="OIQ3" s="931"/>
      <c r="OIR3" s="931"/>
      <c r="OIS3" s="931"/>
      <c r="OIT3" s="931"/>
      <c r="OIU3" s="931"/>
      <c r="OIV3" s="931"/>
      <c r="OIW3" s="931"/>
      <c r="OIX3" s="931"/>
      <c r="OIY3" s="931"/>
      <c r="OIZ3" s="931"/>
      <c r="OJA3" s="931"/>
      <c r="OJB3" s="931"/>
      <c r="OJC3" s="931"/>
      <c r="OJD3" s="931"/>
      <c r="OJE3" s="931"/>
      <c r="OJF3" s="931"/>
      <c r="OJG3" s="931"/>
      <c r="OJH3" s="931"/>
      <c r="OJI3" s="931"/>
      <c r="OJJ3" s="931"/>
      <c r="OJK3" s="931"/>
      <c r="OJL3" s="931"/>
      <c r="OJM3" s="931"/>
      <c r="OJN3" s="931"/>
      <c r="OJO3" s="931"/>
      <c r="OJP3" s="931"/>
      <c r="OJQ3" s="931"/>
      <c r="OJR3" s="931"/>
      <c r="OJS3" s="931"/>
      <c r="OJT3" s="931"/>
      <c r="OJU3" s="931"/>
      <c r="OJV3" s="931"/>
      <c r="OJW3" s="931"/>
      <c r="OJX3" s="931"/>
      <c r="OJY3" s="931"/>
      <c r="OJZ3" s="931"/>
      <c r="OKA3" s="931"/>
      <c r="OKB3" s="931"/>
      <c r="OKC3" s="931"/>
      <c r="OKD3" s="931"/>
      <c r="OKE3" s="931"/>
      <c r="OKF3" s="931"/>
      <c r="OKG3" s="931"/>
      <c r="OKH3" s="931"/>
      <c r="OKI3" s="931"/>
      <c r="OKJ3" s="931"/>
      <c r="OKK3" s="931"/>
      <c r="OKL3" s="931"/>
      <c r="OKM3" s="931"/>
      <c r="OKN3" s="931"/>
      <c r="OKO3" s="931"/>
      <c r="OKP3" s="931"/>
      <c r="OKQ3" s="931"/>
      <c r="OKR3" s="931"/>
      <c r="OKS3" s="931"/>
      <c r="OKT3" s="931"/>
      <c r="OKU3" s="931"/>
      <c r="OKV3" s="931"/>
      <c r="OKW3" s="931"/>
      <c r="OKX3" s="931"/>
      <c r="OKY3" s="931"/>
      <c r="OKZ3" s="931"/>
      <c r="OLA3" s="931"/>
      <c r="OLB3" s="931"/>
      <c r="OLC3" s="931"/>
      <c r="OLD3" s="931"/>
      <c r="OLE3" s="931"/>
      <c r="OLF3" s="931"/>
      <c r="OLG3" s="931"/>
      <c r="OLH3" s="931"/>
      <c r="OLI3" s="931"/>
      <c r="OLJ3" s="931"/>
      <c r="OLK3" s="931"/>
      <c r="OLL3" s="931"/>
      <c r="OLM3" s="931"/>
      <c r="OLN3" s="931"/>
      <c r="OLO3" s="931"/>
      <c r="OLP3" s="931"/>
      <c r="OLQ3" s="931"/>
      <c r="OLR3" s="931"/>
      <c r="OLS3" s="931"/>
      <c r="OLT3" s="931"/>
      <c r="OLU3" s="931"/>
      <c r="OLV3" s="931"/>
      <c r="OLW3" s="931"/>
      <c r="OLX3" s="931"/>
      <c r="OLY3" s="931"/>
      <c r="OLZ3" s="931"/>
      <c r="OMA3" s="931"/>
      <c r="OMB3" s="931"/>
      <c r="OMC3" s="931"/>
      <c r="OMD3" s="931"/>
      <c r="OME3" s="931"/>
      <c r="OMF3" s="931"/>
      <c r="OMG3" s="931"/>
      <c r="OMH3" s="931"/>
      <c r="OMI3" s="931"/>
      <c r="OMJ3" s="931"/>
      <c r="OMK3" s="931"/>
      <c r="OML3" s="931"/>
      <c r="OMM3" s="931"/>
      <c r="OMN3" s="931"/>
      <c r="OMO3" s="931"/>
      <c r="OMP3" s="931"/>
      <c r="OMQ3" s="931"/>
      <c r="OMR3" s="931"/>
      <c r="OMS3" s="931"/>
      <c r="OMT3" s="931"/>
      <c r="OMU3" s="931"/>
      <c r="OMV3" s="931"/>
      <c r="OMW3" s="931"/>
      <c r="OMX3" s="931"/>
      <c r="OMY3" s="931"/>
      <c r="OMZ3" s="931"/>
      <c r="ONA3" s="931"/>
      <c r="ONB3" s="931"/>
      <c r="ONC3" s="931"/>
      <c r="OND3" s="931"/>
      <c r="ONE3" s="931"/>
      <c r="ONF3" s="931"/>
      <c r="ONG3" s="931"/>
      <c r="ONH3" s="931"/>
      <c r="ONI3" s="931"/>
      <c r="ONJ3" s="931"/>
      <c r="ONK3" s="931"/>
      <c r="ONL3" s="931"/>
      <c r="ONM3" s="931"/>
      <c r="ONN3" s="931"/>
      <c r="ONO3" s="931"/>
      <c r="ONP3" s="931"/>
      <c r="ONQ3" s="931"/>
      <c r="ONR3" s="931"/>
      <c r="ONS3" s="931"/>
      <c r="ONT3" s="931"/>
      <c r="ONU3" s="931"/>
      <c r="ONV3" s="931"/>
      <c r="ONW3" s="931"/>
      <c r="ONX3" s="931"/>
      <c r="ONY3" s="931"/>
      <c r="ONZ3" s="931"/>
      <c r="OOA3" s="931"/>
      <c r="OOB3" s="931"/>
      <c r="OOC3" s="931"/>
      <c r="OOD3" s="931"/>
      <c r="OOE3" s="931"/>
      <c r="OOF3" s="931"/>
      <c r="OOG3" s="931"/>
      <c r="OOH3" s="931"/>
      <c r="OOI3" s="931"/>
      <c r="OOJ3" s="931"/>
      <c r="OOK3" s="931"/>
      <c r="OOL3" s="931"/>
      <c r="OOM3" s="931"/>
      <c r="OON3" s="931"/>
      <c r="OOO3" s="931"/>
      <c r="OOP3" s="931"/>
      <c r="OOQ3" s="931"/>
      <c r="OOR3" s="931"/>
      <c r="OOS3" s="931"/>
      <c r="OOT3" s="931"/>
      <c r="OOU3" s="931"/>
      <c r="OOV3" s="931"/>
      <c r="OOW3" s="931"/>
      <c r="OOX3" s="931"/>
      <c r="OOY3" s="931"/>
      <c r="OOZ3" s="931"/>
      <c r="OPA3" s="931"/>
      <c r="OPB3" s="931"/>
      <c r="OPC3" s="931"/>
      <c r="OPD3" s="931"/>
      <c r="OPE3" s="931"/>
      <c r="OPF3" s="931"/>
      <c r="OPG3" s="931"/>
      <c r="OPH3" s="931"/>
      <c r="OPI3" s="931"/>
      <c r="OPJ3" s="931"/>
      <c r="OPK3" s="931"/>
      <c r="OPL3" s="931"/>
      <c r="OPM3" s="931"/>
      <c r="OPN3" s="931"/>
      <c r="OPO3" s="931"/>
      <c r="OPP3" s="931"/>
      <c r="OPQ3" s="931"/>
      <c r="OPR3" s="931"/>
      <c r="OPS3" s="931"/>
      <c r="OPT3" s="931"/>
      <c r="OPU3" s="931"/>
      <c r="OPV3" s="931"/>
      <c r="OPW3" s="931"/>
      <c r="OPX3" s="931"/>
      <c r="OPY3" s="931"/>
      <c r="OPZ3" s="931"/>
      <c r="OQA3" s="931"/>
      <c r="OQB3" s="931"/>
      <c r="OQC3" s="931"/>
      <c r="OQD3" s="931"/>
      <c r="OQE3" s="931"/>
      <c r="OQF3" s="931"/>
      <c r="OQG3" s="931"/>
      <c r="OQH3" s="931"/>
      <c r="OQI3" s="931"/>
      <c r="OQJ3" s="931"/>
      <c r="OQK3" s="931"/>
      <c r="OQL3" s="931"/>
      <c r="OQM3" s="931"/>
      <c r="OQN3" s="931"/>
      <c r="OQO3" s="931"/>
      <c r="OQP3" s="931"/>
      <c r="OQQ3" s="931"/>
      <c r="OQR3" s="931"/>
      <c r="OQS3" s="931"/>
      <c r="OQT3" s="931"/>
      <c r="OQU3" s="931"/>
      <c r="OQV3" s="931"/>
      <c r="OQW3" s="931"/>
      <c r="OQX3" s="931"/>
      <c r="OQY3" s="931"/>
      <c r="OQZ3" s="931"/>
      <c r="ORA3" s="931"/>
      <c r="ORB3" s="931"/>
      <c r="ORC3" s="931"/>
      <c r="ORD3" s="931"/>
      <c r="ORE3" s="931"/>
      <c r="ORF3" s="931"/>
      <c r="ORG3" s="931"/>
      <c r="ORH3" s="931"/>
      <c r="ORI3" s="931"/>
      <c r="ORJ3" s="931"/>
      <c r="ORK3" s="931"/>
      <c r="ORL3" s="931"/>
      <c r="ORM3" s="931"/>
      <c r="ORN3" s="931"/>
      <c r="ORO3" s="931"/>
      <c r="ORP3" s="931"/>
      <c r="ORQ3" s="931"/>
      <c r="ORR3" s="931"/>
      <c r="ORS3" s="931"/>
      <c r="ORT3" s="931"/>
      <c r="ORU3" s="931"/>
      <c r="ORV3" s="931"/>
      <c r="ORW3" s="931"/>
      <c r="ORX3" s="931"/>
      <c r="ORY3" s="931"/>
      <c r="ORZ3" s="931"/>
      <c r="OSA3" s="931"/>
      <c r="OSB3" s="931"/>
      <c r="OSC3" s="931"/>
      <c r="OSD3" s="931"/>
      <c r="OSE3" s="931"/>
      <c r="OSF3" s="931"/>
      <c r="OSG3" s="931"/>
      <c r="OSH3" s="931"/>
      <c r="OSI3" s="931"/>
      <c r="OSJ3" s="931"/>
      <c r="OSK3" s="931"/>
      <c r="OSL3" s="931"/>
      <c r="OSM3" s="931"/>
      <c r="OSN3" s="931"/>
      <c r="OSO3" s="931"/>
      <c r="OSP3" s="931"/>
      <c r="OSQ3" s="931"/>
      <c r="OSR3" s="931"/>
      <c r="OSS3" s="931"/>
      <c r="OST3" s="931"/>
      <c r="OSU3" s="931"/>
      <c r="OSV3" s="931"/>
      <c r="OSW3" s="931"/>
      <c r="OSX3" s="931"/>
      <c r="OSY3" s="931"/>
      <c r="OSZ3" s="931"/>
      <c r="OTA3" s="931"/>
      <c r="OTB3" s="931"/>
      <c r="OTC3" s="931"/>
      <c r="OTD3" s="931"/>
      <c r="OTE3" s="931"/>
      <c r="OTF3" s="931"/>
      <c r="OTG3" s="931"/>
      <c r="OTH3" s="931"/>
      <c r="OTI3" s="931"/>
      <c r="OTJ3" s="931"/>
      <c r="OTK3" s="931"/>
      <c r="OTL3" s="931"/>
      <c r="OTM3" s="931"/>
      <c r="OTN3" s="931"/>
      <c r="OTO3" s="931"/>
      <c r="OTP3" s="931"/>
      <c r="OTQ3" s="931"/>
      <c r="OTR3" s="931"/>
      <c r="OTS3" s="931"/>
      <c r="OTT3" s="931"/>
      <c r="OTU3" s="931"/>
      <c r="OTV3" s="931"/>
      <c r="OTW3" s="931"/>
      <c r="OTX3" s="931"/>
      <c r="OTY3" s="931"/>
      <c r="OTZ3" s="931"/>
      <c r="OUA3" s="931"/>
      <c r="OUB3" s="931"/>
      <c r="OUC3" s="931"/>
      <c r="OUD3" s="931"/>
      <c r="OUE3" s="931"/>
      <c r="OUF3" s="931"/>
      <c r="OUG3" s="931"/>
      <c r="OUH3" s="931"/>
      <c r="OUI3" s="931"/>
      <c r="OUJ3" s="931"/>
      <c r="OUK3" s="931"/>
      <c r="OUL3" s="931"/>
      <c r="OUM3" s="931"/>
      <c r="OUN3" s="931"/>
      <c r="OUO3" s="931"/>
      <c r="OUP3" s="931"/>
      <c r="OUQ3" s="931"/>
      <c r="OUR3" s="931"/>
      <c r="OUS3" s="931"/>
      <c r="OUT3" s="931"/>
      <c r="OUU3" s="931"/>
      <c r="OUV3" s="931"/>
      <c r="OUW3" s="931"/>
      <c r="OUX3" s="931"/>
      <c r="OUY3" s="931"/>
      <c r="OUZ3" s="931"/>
      <c r="OVA3" s="931"/>
      <c r="OVB3" s="931"/>
      <c r="OVC3" s="931"/>
      <c r="OVD3" s="931"/>
      <c r="OVE3" s="931"/>
      <c r="OVF3" s="931"/>
      <c r="OVG3" s="931"/>
      <c r="OVH3" s="931"/>
      <c r="OVI3" s="931"/>
      <c r="OVJ3" s="931"/>
      <c r="OVK3" s="931"/>
      <c r="OVL3" s="931"/>
      <c r="OVM3" s="931"/>
      <c r="OVN3" s="931"/>
      <c r="OVO3" s="931"/>
      <c r="OVP3" s="931"/>
      <c r="OVQ3" s="931"/>
      <c r="OVR3" s="931"/>
      <c r="OVS3" s="931"/>
      <c r="OVT3" s="931"/>
      <c r="OVU3" s="931"/>
      <c r="OVV3" s="931"/>
      <c r="OVW3" s="931"/>
      <c r="OVX3" s="931"/>
      <c r="OVY3" s="931"/>
      <c r="OVZ3" s="931"/>
      <c r="OWA3" s="931"/>
      <c r="OWB3" s="931"/>
      <c r="OWC3" s="931"/>
      <c r="OWD3" s="931"/>
      <c r="OWE3" s="931"/>
      <c r="OWF3" s="931"/>
      <c r="OWG3" s="931"/>
      <c r="OWH3" s="931"/>
      <c r="OWI3" s="931"/>
      <c r="OWJ3" s="931"/>
      <c r="OWK3" s="931"/>
      <c r="OWL3" s="931"/>
      <c r="OWM3" s="931"/>
      <c r="OWN3" s="931"/>
      <c r="OWO3" s="931"/>
      <c r="OWP3" s="931"/>
      <c r="OWQ3" s="931"/>
      <c r="OWR3" s="931"/>
      <c r="OWS3" s="931"/>
      <c r="OWT3" s="931"/>
      <c r="OWU3" s="931"/>
      <c r="OWV3" s="931"/>
      <c r="OWW3" s="931"/>
      <c r="OWX3" s="931"/>
      <c r="OWY3" s="931"/>
      <c r="OWZ3" s="931"/>
      <c r="OXA3" s="931"/>
      <c r="OXB3" s="931"/>
      <c r="OXC3" s="931"/>
      <c r="OXD3" s="931"/>
      <c r="OXE3" s="931"/>
      <c r="OXF3" s="931"/>
      <c r="OXG3" s="931"/>
      <c r="OXH3" s="931"/>
      <c r="OXI3" s="931"/>
      <c r="OXJ3" s="931"/>
      <c r="OXK3" s="931"/>
      <c r="OXL3" s="931"/>
      <c r="OXM3" s="931"/>
      <c r="OXN3" s="931"/>
      <c r="OXO3" s="931"/>
      <c r="OXP3" s="931"/>
      <c r="OXQ3" s="931"/>
      <c r="OXR3" s="931"/>
      <c r="OXS3" s="931"/>
      <c r="OXT3" s="931"/>
      <c r="OXU3" s="931"/>
      <c r="OXV3" s="931"/>
      <c r="OXW3" s="931"/>
      <c r="OXX3" s="931"/>
      <c r="OXY3" s="931"/>
      <c r="OXZ3" s="931"/>
      <c r="OYA3" s="931"/>
      <c r="OYB3" s="931"/>
      <c r="OYC3" s="931"/>
      <c r="OYD3" s="931"/>
      <c r="OYE3" s="931"/>
      <c r="OYF3" s="931"/>
      <c r="OYG3" s="931"/>
      <c r="OYH3" s="931"/>
      <c r="OYI3" s="931"/>
      <c r="OYJ3" s="931"/>
      <c r="OYK3" s="931"/>
      <c r="OYL3" s="931"/>
      <c r="OYM3" s="931"/>
      <c r="OYN3" s="931"/>
      <c r="OYO3" s="931"/>
      <c r="OYP3" s="931"/>
      <c r="OYQ3" s="931"/>
      <c r="OYR3" s="931"/>
      <c r="OYS3" s="931"/>
      <c r="OYT3" s="931"/>
      <c r="OYU3" s="931"/>
      <c r="OYV3" s="931"/>
      <c r="OYW3" s="931"/>
      <c r="OYX3" s="931"/>
      <c r="OYY3" s="931"/>
      <c r="OYZ3" s="931"/>
      <c r="OZA3" s="931"/>
      <c r="OZB3" s="931"/>
      <c r="OZC3" s="931"/>
      <c r="OZD3" s="931"/>
      <c r="OZE3" s="931"/>
      <c r="OZF3" s="931"/>
      <c r="OZG3" s="931"/>
      <c r="OZH3" s="931"/>
      <c r="OZI3" s="931"/>
      <c r="OZJ3" s="931"/>
      <c r="OZK3" s="931"/>
      <c r="OZL3" s="931"/>
      <c r="OZM3" s="931"/>
      <c r="OZN3" s="931"/>
      <c r="OZO3" s="931"/>
      <c r="OZP3" s="931"/>
      <c r="OZQ3" s="931"/>
      <c r="OZR3" s="931"/>
      <c r="OZS3" s="931"/>
      <c r="OZT3" s="931"/>
      <c r="OZU3" s="931"/>
      <c r="OZV3" s="931"/>
      <c r="OZW3" s="931"/>
      <c r="OZX3" s="931"/>
      <c r="OZY3" s="931"/>
      <c r="OZZ3" s="931"/>
      <c r="PAA3" s="931"/>
      <c r="PAB3" s="931"/>
      <c r="PAC3" s="931"/>
      <c r="PAD3" s="931"/>
      <c r="PAE3" s="931"/>
      <c r="PAF3" s="931"/>
      <c r="PAG3" s="931"/>
      <c r="PAH3" s="931"/>
      <c r="PAI3" s="931"/>
      <c r="PAJ3" s="931"/>
      <c r="PAK3" s="931"/>
      <c r="PAL3" s="931"/>
      <c r="PAM3" s="931"/>
      <c r="PAN3" s="931"/>
      <c r="PAO3" s="931"/>
      <c r="PAP3" s="931"/>
      <c r="PAQ3" s="931"/>
      <c r="PAR3" s="931"/>
      <c r="PAS3" s="931"/>
      <c r="PAT3" s="931"/>
      <c r="PAU3" s="931"/>
      <c r="PAV3" s="931"/>
      <c r="PAW3" s="931"/>
      <c r="PAX3" s="931"/>
      <c r="PAY3" s="931"/>
      <c r="PAZ3" s="931"/>
      <c r="PBA3" s="931"/>
      <c r="PBB3" s="931"/>
      <c r="PBC3" s="931"/>
      <c r="PBD3" s="931"/>
      <c r="PBE3" s="931"/>
      <c r="PBF3" s="931"/>
      <c r="PBG3" s="931"/>
      <c r="PBH3" s="931"/>
      <c r="PBI3" s="931"/>
      <c r="PBJ3" s="931"/>
      <c r="PBK3" s="931"/>
      <c r="PBL3" s="931"/>
      <c r="PBM3" s="931"/>
      <c r="PBN3" s="931"/>
      <c r="PBO3" s="931"/>
      <c r="PBP3" s="931"/>
      <c r="PBQ3" s="931"/>
      <c r="PBR3" s="931"/>
      <c r="PBS3" s="931"/>
      <c r="PBT3" s="931"/>
      <c r="PBU3" s="931"/>
      <c r="PBV3" s="931"/>
      <c r="PBW3" s="931"/>
      <c r="PBX3" s="931"/>
      <c r="PBY3" s="931"/>
      <c r="PBZ3" s="931"/>
      <c r="PCA3" s="931"/>
      <c r="PCB3" s="931"/>
      <c r="PCC3" s="931"/>
      <c r="PCD3" s="931"/>
      <c r="PCE3" s="931"/>
      <c r="PCF3" s="931"/>
      <c r="PCG3" s="931"/>
      <c r="PCH3" s="931"/>
      <c r="PCI3" s="931"/>
      <c r="PCJ3" s="931"/>
      <c r="PCK3" s="931"/>
      <c r="PCL3" s="931"/>
      <c r="PCM3" s="931"/>
      <c r="PCN3" s="931"/>
      <c r="PCO3" s="931"/>
      <c r="PCP3" s="931"/>
      <c r="PCQ3" s="931"/>
      <c r="PCR3" s="931"/>
      <c r="PCS3" s="931"/>
      <c r="PCT3" s="931"/>
      <c r="PCU3" s="931"/>
      <c r="PCV3" s="931"/>
      <c r="PCW3" s="931"/>
      <c r="PCX3" s="931"/>
      <c r="PCY3" s="931"/>
      <c r="PCZ3" s="931"/>
      <c r="PDA3" s="931"/>
      <c r="PDB3" s="931"/>
      <c r="PDC3" s="931"/>
      <c r="PDD3" s="931"/>
      <c r="PDE3" s="931"/>
      <c r="PDF3" s="931"/>
      <c r="PDG3" s="931"/>
      <c r="PDH3" s="931"/>
      <c r="PDI3" s="931"/>
      <c r="PDJ3" s="931"/>
      <c r="PDK3" s="931"/>
      <c r="PDL3" s="931"/>
      <c r="PDM3" s="931"/>
      <c r="PDN3" s="931"/>
      <c r="PDO3" s="931"/>
      <c r="PDP3" s="931"/>
      <c r="PDQ3" s="931"/>
      <c r="PDR3" s="931"/>
      <c r="PDS3" s="931"/>
      <c r="PDT3" s="931"/>
      <c r="PDU3" s="931"/>
      <c r="PDV3" s="931"/>
      <c r="PDW3" s="931"/>
      <c r="PDX3" s="931"/>
      <c r="PDY3" s="931"/>
      <c r="PDZ3" s="931"/>
      <c r="PEA3" s="931"/>
      <c r="PEB3" s="931"/>
      <c r="PEC3" s="931"/>
      <c r="PED3" s="931"/>
      <c r="PEE3" s="931"/>
      <c r="PEF3" s="931"/>
      <c r="PEG3" s="931"/>
      <c r="PEH3" s="931"/>
      <c r="PEI3" s="931"/>
      <c r="PEJ3" s="931"/>
      <c r="PEK3" s="931"/>
      <c r="PEL3" s="931"/>
      <c r="PEM3" s="931"/>
      <c r="PEN3" s="931"/>
      <c r="PEO3" s="931"/>
      <c r="PEP3" s="931"/>
      <c r="PEQ3" s="931"/>
      <c r="PER3" s="931"/>
      <c r="PES3" s="931"/>
      <c r="PET3" s="931"/>
      <c r="PEU3" s="931"/>
      <c r="PEV3" s="931"/>
      <c r="PEW3" s="931"/>
      <c r="PEX3" s="931"/>
      <c r="PEY3" s="931"/>
      <c r="PEZ3" s="931"/>
      <c r="PFA3" s="931"/>
      <c r="PFB3" s="931"/>
      <c r="PFC3" s="931"/>
      <c r="PFD3" s="931"/>
      <c r="PFE3" s="931"/>
      <c r="PFF3" s="931"/>
      <c r="PFG3" s="931"/>
      <c r="PFH3" s="931"/>
      <c r="PFI3" s="931"/>
      <c r="PFJ3" s="931"/>
      <c r="PFK3" s="931"/>
      <c r="PFL3" s="931"/>
      <c r="PFM3" s="931"/>
      <c r="PFN3" s="931"/>
      <c r="PFO3" s="931"/>
      <c r="PFP3" s="931"/>
      <c r="PFQ3" s="931"/>
      <c r="PFR3" s="931"/>
      <c r="PFS3" s="931"/>
      <c r="PFT3" s="931"/>
      <c r="PFU3" s="931"/>
      <c r="PFV3" s="931"/>
      <c r="PFW3" s="931"/>
      <c r="PFX3" s="931"/>
      <c r="PFY3" s="931"/>
      <c r="PFZ3" s="931"/>
      <c r="PGA3" s="931"/>
      <c r="PGB3" s="931"/>
      <c r="PGC3" s="931"/>
      <c r="PGD3" s="931"/>
      <c r="PGE3" s="931"/>
      <c r="PGF3" s="931"/>
      <c r="PGG3" s="931"/>
      <c r="PGH3" s="931"/>
      <c r="PGI3" s="931"/>
      <c r="PGJ3" s="931"/>
      <c r="PGK3" s="931"/>
      <c r="PGL3" s="931"/>
      <c r="PGM3" s="931"/>
      <c r="PGN3" s="931"/>
      <c r="PGO3" s="931"/>
      <c r="PGP3" s="931"/>
      <c r="PGQ3" s="931"/>
      <c r="PGR3" s="931"/>
      <c r="PGS3" s="931"/>
      <c r="PGT3" s="931"/>
      <c r="PGU3" s="931"/>
      <c r="PGV3" s="931"/>
      <c r="PGW3" s="931"/>
      <c r="PGX3" s="931"/>
      <c r="PGY3" s="931"/>
      <c r="PGZ3" s="931"/>
      <c r="PHA3" s="931"/>
      <c r="PHB3" s="931"/>
      <c r="PHC3" s="931"/>
      <c r="PHD3" s="931"/>
      <c r="PHE3" s="931"/>
      <c r="PHF3" s="931"/>
      <c r="PHG3" s="931"/>
      <c r="PHH3" s="931"/>
      <c r="PHI3" s="931"/>
      <c r="PHJ3" s="931"/>
      <c r="PHK3" s="931"/>
      <c r="PHL3" s="931"/>
      <c r="PHM3" s="931"/>
      <c r="PHN3" s="931"/>
      <c r="PHO3" s="931"/>
      <c r="PHP3" s="931"/>
      <c r="PHQ3" s="931"/>
      <c r="PHR3" s="931"/>
      <c r="PHS3" s="931"/>
      <c r="PHT3" s="931"/>
      <c r="PHU3" s="931"/>
      <c r="PHV3" s="931"/>
      <c r="PHW3" s="931"/>
      <c r="PHX3" s="931"/>
      <c r="PHY3" s="931"/>
      <c r="PHZ3" s="931"/>
      <c r="PIA3" s="931"/>
      <c r="PIB3" s="931"/>
      <c r="PIC3" s="931"/>
      <c r="PID3" s="931"/>
      <c r="PIE3" s="931"/>
      <c r="PIF3" s="931"/>
      <c r="PIG3" s="931"/>
      <c r="PIH3" s="931"/>
      <c r="PII3" s="931"/>
      <c r="PIJ3" s="931"/>
      <c r="PIK3" s="931"/>
      <c r="PIL3" s="931"/>
      <c r="PIM3" s="931"/>
      <c r="PIN3" s="931"/>
      <c r="PIO3" s="931"/>
      <c r="PIP3" s="931"/>
      <c r="PIQ3" s="931"/>
      <c r="PIR3" s="931"/>
      <c r="PIS3" s="931"/>
      <c r="PIT3" s="931"/>
      <c r="PIU3" s="931"/>
      <c r="PIV3" s="931"/>
      <c r="PIW3" s="931"/>
      <c r="PIX3" s="931"/>
      <c r="PIY3" s="931"/>
      <c r="PIZ3" s="931"/>
      <c r="PJA3" s="931"/>
      <c r="PJB3" s="931"/>
      <c r="PJC3" s="931"/>
      <c r="PJD3" s="931"/>
      <c r="PJE3" s="931"/>
      <c r="PJF3" s="931"/>
      <c r="PJG3" s="931"/>
      <c r="PJH3" s="931"/>
      <c r="PJI3" s="931"/>
      <c r="PJJ3" s="931"/>
      <c r="PJK3" s="931"/>
      <c r="PJL3" s="931"/>
      <c r="PJM3" s="931"/>
      <c r="PJN3" s="931"/>
      <c r="PJO3" s="931"/>
      <c r="PJP3" s="931"/>
      <c r="PJQ3" s="931"/>
      <c r="PJR3" s="931"/>
      <c r="PJS3" s="931"/>
      <c r="PJT3" s="931"/>
      <c r="PJU3" s="931"/>
      <c r="PJV3" s="931"/>
      <c r="PJW3" s="931"/>
      <c r="PJX3" s="931"/>
      <c r="PJY3" s="931"/>
      <c r="PJZ3" s="931"/>
      <c r="PKA3" s="931"/>
      <c r="PKB3" s="931"/>
      <c r="PKC3" s="931"/>
      <c r="PKD3" s="931"/>
      <c r="PKE3" s="931"/>
      <c r="PKF3" s="931"/>
      <c r="PKG3" s="931"/>
      <c r="PKH3" s="931"/>
      <c r="PKI3" s="931"/>
      <c r="PKJ3" s="931"/>
      <c r="PKK3" s="931"/>
      <c r="PKL3" s="931"/>
      <c r="PKM3" s="931"/>
      <c r="PKN3" s="931"/>
      <c r="PKO3" s="931"/>
      <c r="PKP3" s="931"/>
      <c r="PKQ3" s="931"/>
      <c r="PKR3" s="931"/>
      <c r="PKS3" s="931"/>
      <c r="PKT3" s="931"/>
      <c r="PKU3" s="931"/>
      <c r="PKV3" s="931"/>
      <c r="PKW3" s="931"/>
      <c r="PKX3" s="931"/>
      <c r="PKY3" s="931"/>
      <c r="PKZ3" s="931"/>
      <c r="PLA3" s="931"/>
      <c r="PLB3" s="931"/>
      <c r="PLC3" s="931"/>
      <c r="PLD3" s="931"/>
      <c r="PLE3" s="931"/>
      <c r="PLF3" s="931"/>
      <c r="PLG3" s="931"/>
      <c r="PLH3" s="931"/>
      <c r="PLI3" s="931"/>
      <c r="PLJ3" s="931"/>
      <c r="PLK3" s="931"/>
      <c r="PLL3" s="931"/>
      <c r="PLM3" s="931"/>
      <c r="PLN3" s="931"/>
      <c r="PLO3" s="931"/>
      <c r="PLP3" s="931"/>
      <c r="PLQ3" s="931"/>
      <c r="PLR3" s="931"/>
      <c r="PLS3" s="931"/>
      <c r="PLT3" s="931"/>
      <c r="PLU3" s="931"/>
      <c r="PLV3" s="931"/>
      <c r="PLW3" s="931"/>
      <c r="PLX3" s="931"/>
      <c r="PLY3" s="931"/>
      <c r="PLZ3" s="931"/>
      <c r="PMA3" s="931"/>
      <c r="PMB3" s="931"/>
      <c r="PMC3" s="931"/>
      <c r="PMD3" s="931"/>
      <c r="PME3" s="931"/>
      <c r="PMF3" s="931"/>
      <c r="PMG3" s="931"/>
      <c r="PMH3" s="931"/>
      <c r="PMI3" s="931"/>
      <c r="PMJ3" s="931"/>
      <c r="PMK3" s="931"/>
      <c r="PML3" s="931"/>
      <c r="PMM3" s="931"/>
      <c r="PMN3" s="931"/>
      <c r="PMO3" s="931"/>
      <c r="PMP3" s="931"/>
      <c r="PMQ3" s="931"/>
      <c r="PMR3" s="931"/>
      <c r="PMS3" s="931"/>
      <c r="PMT3" s="931"/>
      <c r="PMU3" s="931"/>
      <c r="PMV3" s="931"/>
      <c r="PMW3" s="931"/>
      <c r="PMX3" s="931"/>
      <c r="PMY3" s="931"/>
      <c r="PMZ3" s="931"/>
      <c r="PNA3" s="931"/>
      <c r="PNB3" s="931"/>
      <c r="PNC3" s="931"/>
      <c r="PND3" s="931"/>
      <c r="PNE3" s="931"/>
      <c r="PNF3" s="931"/>
      <c r="PNG3" s="931"/>
      <c r="PNH3" s="931"/>
      <c r="PNI3" s="931"/>
      <c r="PNJ3" s="931"/>
      <c r="PNK3" s="931"/>
      <c r="PNL3" s="931"/>
      <c r="PNM3" s="931"/>
      <c r="PNN3" s="931"/>
      <c r="PNO3" s="931"/>
      <c r="PNP3" s="931"/>
      <c r="PNQ3" s="931"/>
      <c r="PNR3" s="931"/>
      <c r="PNS3" s="931"/>
      <c r="PNT3" s="931"/>
      <c r="PNU3" s="931"/>
      <c r="PNV3" s="931"/>
      <c r="PNW3" s="931"/>
      <c r="PNX3" s="931"/>
      <c r="PNY3" s="931"/>
      <c r="PNZ3" s="931"/>
      <c r="POA3" s="931"/>
      <c r="POB3" s="931"/>
      <c r="POC3" s="931"/>
      <c r="POD3" s="931"/>
      <c r="POE3" s="931"/>
      <c r="POF3" s="931"/>
      <c r="POG3" s="931"/>
      <c r="POH3" s="931"/>
      <c r="POI3" s="931"/>
      <c r="POJ3" s="931"/>
      <c r="POK3" s="931"/>
      <c r="POL3" s="931"/>
      <c r="POM3" s="931"/>
      <c r="PON3" s="931"/>
      <c r="POO3" s="931"/>
      <c r="POP3" s="931"/>
      <c r="POQ3" s="931"/>
      <c r="POR3" s="931"/>
      <c r="POS3" s="931"/>
      <c r="POT3" s="931"/>
      <c r="POU3" s="931"/>
      <c r="POV3" s="931"/>
      <c r="POW3" s="931"/>
      <c r="POX3" s="931"/>
      <c r="POY3" s="931"/>
      <c r="POZ3" s="931"/>
      <c r="PPA3" s="931"/>
      <c r="PPB3" s="931"/>
      <c r="PPC3" s="931"/>
      <c r="PPD3" s="931"/>
      <c r="PPE3" s="931"/>
      <c r="PPF3" s="931"/>
      <c r="PPG3" s="931"/>
      <c r="PPH3" s="931"/>
      <c r="PPI3" s="931"/>
      <c r="PPJ3" s="931"/>
      <c r="PPK3" s="931"/>
      <c r="PPL3" s="931"/>
      <c r="PPM3" s="931"/>
      <c r="PPN3" s="931"/>
      <c r="PPO3" s="931"/>
      <c r="PPP3" s="931"/>
      <c r="PPQ3" s="931"/>
      <c r="PPR3" s="931"/>
      <c r="PPS3" s="931"/>
      <c r="PPT3" s="931"/>
      <c r="PPU3" s="931"/>
      <c r="PPV3" s="931"/>
      <c r="PPW3" s="931"/>
      <c r="PPX3" s="931"/>
      <c r="PPY3" s="931"/>
      <c r="PPZ3" s="931"/>
      <c r="PQA3" s="931"/>
      <c r="PQB3" s="931"/>
      <c r="PQC3" s="931"/>
      <c r="PQD3" s="931"/>
      <c r="PQE3" s="931"/>
      <c r="PQF3" s="931"/>
      <c r="PQG3" s="931"/>
      <c r="PQH3" s="931"/>
      <c r="PQI3" s="931"/>
      <c r="PQJ3" s="931"/>
      <c r="PQK3" s="931"/>
      <c r="PQL3" s="931"/>
      <c r="PQM3" s="931"/>
      <c r="PQN3" s="931"/>
      <c r="PQO3" s="931"/>
      <c r="PQP3" s="931"/>
      <c r="PQQ3" s="931"/>
      <c r="PQR3" s="931"/>
      <c r="PQS3" s="931"/>
      <c r="PQT3" s="931"/>
      <c r="PQU3" s="931"/>
      <c r="PQV3" s="931"/>
      <c r="PQW3" s="931"/>
      <c r="PQX3" s="931"/>
      <c r="PQY3" s="931"/>
      <c r="PQZ3" s="931"/>
      <c r="PRA3" s="931"/>
      <c r="PRB3" s="931"/>
      <c r="PRC3" s="931"/>
      <c r="PRD3" s="931"/>
      <c r="PRE3" s="931"/>
      <c r="PRF3" s="931"/>
      <c r="PRG3" s="931"/>
      <c r="PRH3" s="931"/>
      <c r="PRI3" s="931"/>
      <c r="PRJ3" s="931"/>
      <c r="PRK3" s="931"/>
      <c r="PRL3" s="931"/>
      <c r="PRM3" s="931"/>
      <c r="PRN3" s="931"/>
      <c r="PRO3" s="931"/>
      <c r="PRP3" s="931"/>
      <c r="PRQ3" s="931"/>
      <c r="PRR3" s="931"/>
      <c r="PRS3" s="931"/>
      <c r="PRT3" s="931"/>
      <c r="PRU3" s="931"/>
      <c r="PRV3" s="931"/>
      <c r="PRW3" s="931"/>
      <c r="PRX3" s="931"/>
      <c r="PRY3" s="931"/>
      <c r="PRZ3" s="931"/>
      <c r="PSA3" s="931"/>
      <c r="PSB3" s="931"/>
      <c r="PSC3" s="931"/>
      <c r="PSD3" s="931"/>
      <c r="PSE3" s="931"/>
      <c r="PSF3" s="931"/>
      <c r="PSG3" s="931"/>
      <c r="PSH3" s="931"/>
      <c r="PSI3" s="931"/>
      <c r="PSJ3" s="931"/>
      <c r="PSK3" s="931"/>
      <c r="PSL3" s="931"/>
      <c r="PSM3" s="931"/>
      <c r="PSN3" s="931"/>
      <c r="PSO3" s="931"/>
      <c r="PSP3" s="931"/>
      <c r="PSQ3" s="931"/>
      <c r="PSR3" s="931"/>
      <c r="PSS3" s="931"/>
      <c r="PST3" s="931"/>
      <c r="PSU3" s="931"/>
      <c r="PSV3" s="931"/>
      <c r="PSW3" s="931"/>
      <c r="PSX3" s="931"/>
      <c r="PSY3" s="931"/>
      <c r="PSZ3" s="931"/>
      <c r="PTA3" s="931"/>
      <c r="PTB3" s="931"/>
      <c r="PTC3" s="931"/>
      <c r="PTD3" s="931"/>
      <c r="PTE3" s="931"/>
      <c r="PTF3" s="931"/>
      <c r="PTG3" s="931"/>
      <c r="PTH3" s="931"/>
      <c r="PTI3" s="931"/>
      <c r="PTJ3" s="931"/>
      <c r="PTK3" s="931"/>
      <c r="PTL3" s="931"/>
      <c r="PTM3" s="931"/>
      <c r="PTN3" s="931"/>
      <c r="PTO3" s="931"/>
      <c r="PTP3" s="931"/>
      <c r="PTQ3" s="931"/>
      <c r="PTR3" s="931"/>
      <c r="PTS3" s="931"/>
      <c r="PTT3" s="931"/>
      <c r="PTU3" s="931"/>
      <c r="PTV3" s="931"/>
      <c r="PTW3" s="931"/>
      <c r="PTX3" s="931"/>
      <c r="PTY3" s="931"/>
      <c r="PTZ3" s="931"/>
      <c r="PUA3" s="931"/>
      <c r="PUB3" s="931"/>
      <c r="PUC3" s="931"/>
      <c r="PUD3" s="931"/>
      <c r="PUE3" s="931"/>
      <c r="PUF3" s="931"/>
      <c r="PUG3" s="931"/>
      <c r="PUH3" s="931"/>
      <c r="PUI3" s="931"/>
      <c r="PUJ3" s="931"/>
      <c r="PUK3" s="931"/>
      <c r="PUL3" s="931"/>
      <c r="PUM3" s="931"/>
      <c r="PUN3" s="931"/>
      <c r="PUO3" s="931"/>
      <c r="PUP3" s="931"/>
      <c r="PUQ3" s="931"/>
      <c r="PUR3" s="931"/>
      <c r="PUS3" s="931"/>
      <c r="PUT3" s="931"/>
      <c r="PUU3" s="931"/>
      <c r="PUV3" s="931"/>
      <c r="PUW3" s="931"/>
      <c r="PUX3" s="931"/>
      <c r="PUY3" s="931"/>
      <c r="PUZ3" s="931"/>
      <c r="PVA3" s="931"/>
      <c r="PVB3" s="931"/>
      <c r="PVC3" s="931"/>
      <c r="PVD3" s="931"/>
      <c r="PVE3" s="931"/>
      <c r="PVF3" s="931"/>
      <c r="PVG3" s="931"/>
      <c r="PVH3" s="931"/>
      <c r="PVI3" s="931"/>
      <c r="PVJ3" s="931"/>
      <c r="PVK3" s="931"/>
      <c r="PVL3" s="931"/>
      <c r="PVM3" s="931"/>
      <c r="PVN3" s="931"/>
      <c r="PVO3" s="931"/>
      <c r="PVP3" s="931"/>
      <c r="PVQ3" s="931"/>
      <c r="PVR3" s="931"/>
      <c r="PVS3" s="931"/>
      <c r="PVT3" s="931"/>
      <c r="PVU3" s="931"/>
      <c r="PVV3" s="931"/>
      <c r="PVW3" s="931"/>
      <c r="PVX3" s="931"/>
      <c r="PVY3" s="931"/>
      <c r="PVZ3" s="931"/>
      <c r="PWA3" s="931"/>
      <c r="PWB3" s="931"/>
      <c r="PWC3" s="931"/>
      <c r="PWD3" s="931"/>
      <c r="PWE3" s="931"/>
      <c r="PWF3" s="931"/>
      <c r="PWG3" s="931"/>
      <c r="PWH3" s="931"/>
      <c r="PWI3" s="931"/>
      <c r="PWJ3" s="931"/>
      <c r="PWK3" s="931"/>
      <c r="PWL3" s="931"/>
      <c r="PWM3" s="931"/>
      <c r="PWN3" s="931"/>
      <c r="PWO3" s="931"/>
      <c r="PWP3" s="931"/>
      <c r="PWQ3" s="931"/>
      <c r="PWR3" s="931"/>
      <c r="PWS3" s="931"/>
      <c r="PWT3" s="931"/>
      <c r="PWU3" s="931"/>
      <c r="PWV3" s="931"/>
      <c r="PWW3" s="931"/>
      <c r="PWX3" s="931"/>
      <c r="PWY3" s="931"/>
      <c r="PWZ3" s="931"/>
      <c r="PXA3" s="931"/>
      <c r="PXB3" s="931"/>
      <c r="PXC3" s="931"/>
      <c r="PXD3" s="931"/>
      <c r="PXE3" s="931"/>
      <c r="PXF3" s="931"/>
      <c r="PXG3" s="931"/>
      <c r="PXH3" s="931"/>
      <c r="PXI3" s="931"/>
      <c r="PXJ3" s="931"/>
      <c r="PXK3" s="931"/>
      <c r="PXL3" s="931"/>
      <c r="PXM3" s="931"/>
      <c r="PXN3" s="931"/>
      <c r="PXO3" s="931"/>
      <c r="PXP3" s="931"/>
      <c r="PXQ3" s="931"/>
      <c r="PXR3" s="931"/>
      <c r="PXS3" s="931"/>
      <c r="PXT3" s="931"/>
      <c r="PXU3" s="931"/>
      <c r="PXV3" s="931"/>
      <c r="PXW3" s="931"/>
      <c r="PXX3" s="931"/>
      <c r="PXY3" s="931"/>
      <c r="PXZ3" s="931"/>
      <c r="PYA3" s="931"/>
      <c r="PYB3" s="931"/>
      <c r="PYC3" s="931"/>
      <c r="PYD3" s="931"/>
      <c r="PYE3" s="931"/>
      <c r="PYF3" s="931"/>
      <c r="PYG3" s="931"/>
      <c r="PYH3" s="931"/>
      <c r="PYI3" s="931"/>
      <c r="PYJ3" s="931"/>
      <c r="PYK3" s="931"/>
      <c r="PYL3" s="931"/>
      <c r="PYM3" s="931"/>
      <c r="PYN3" s="931"/>
      <c r="PYO3" s="931"/>
      <c r="PYP3" s="931"/>
      <c r="PYQ3" s="931"/>
      <c r="PYR3" s="931"/>
      <c r="PYS3" s="931"/>
      <c r="PYT3" s="931"/>
      <c r="PYU3" s="931"/>
      <c r="PYV3" s="931"/>
      <c r="PYW3" s="931"/>
      <c r="PYX3" s="931"/>
      <c r="PYY3" s="931"/>
      <c r="PYZ3" s="931"/>
      <c r="PZA3" s="931"/>
      <c r="PZB3" s="931"/>
      <c r="PZC3" s="931"/>
      <c r="PZD3" s="931"/>
      <c r="PZE3" s="931"/>
      <c r="PZF3" s="931"/>
      <c r="PZG3" s="931"/>
      <c r="PZH3" s="931"/>
      <c r="PZI3" s="931"/>
      <c r="PZJ3" s="931"/>
      <c r="PZK3" s="931"/>
      <c r="PZL3" s="931"/>
      <c r="PZM3" s="931"/>
      <c r="PZN3" s="931"/>
      <c r="PZO3" s="931"/>
      <c r="PZP3" s="931"/>
      <c r="PZQ3" s="931"/>
      <c r="PZR3" s="931"/>
      <c r="PZS3" s="931"/>
      <c r="PZT3" s="931"/>
      <c r="PZU3" s="931"/>
      <c r="PZV3" s="931"/>
      <c r="PZW3" s="931"/>
      <c r="PZX3" s="931"/>
      <c r="PZY3" s="931"/>
      <c r="PZZ3" s="931"/>
      <c r="QAA3" s="931"/>
      <c r="QAB3" s="931"/>
      <c r="QAC3" s="931"/>
      <c r="QAD3" s="931"/>
      <c r="QAE3" s="931"/>
      <c r="QAF3" s="931"/>
      <c r="QAG3" s="931"/>
      <c r="QAH3" s="931"/>
      <c r="QAI3" s="931"/>
      <c r="QAJ3" s="931"/>
      <c r="QAK3" s="931"/>
      <c r="QAL3" s="931"/>
      <c r="QAM3" s="931"/>
      <c r="QAN3" s="931"/>
      <c r="QAO3" s="931"/>
      <c r="QAP3" s="931"/>
      <c r="QAQ3" s="931"/>
      <c r="QAR3" s="931"/>
      <c r="QAS3" s="931"/>
      <c r="QAT3" s="931"/>
      <c r="QAU3" s="931"/>
      <c r="QAV3" s="931"/>
      <c r="QAW3" s="931"/>
      <c r="QAX3" s="931"/>
      <c r="QAY3" s="931"/>
      <c r="QAZ3" s="931"/>
      <c r="QBA3" s="931"/>
      <c r="QBB3" s="931"/>
      <c r="QBC3" s="931"/>
      <c r="QBD3" s="931"/>
      <c r="QBE3" s="931"/>
      <c r="QBF3" s="931"/>
      <c r="QBG3" s="931"/>
      <c r="QBH3" s="931"/>
      <c r="QBI3" s="931"/>
      <c r="QBJ3" s="931"/>
      <c r="QBK3" s="931"/>
      <c r="QBL3" s="931"/>
      <c r="QBM3" s="931"/>
      <c r="QBN3" s="931"/>
      <c r="QBO3" s="931"/>
      <c r="QBP3" s="931"/>
      <c r="QBQ3" s="931"/>
      <c r="QBR3" s="931"/>
      <c r="QBS3" s="931"/>
      <c r="QBT3" s="931"/>
      <c r="QBU3" s="931"/>
      <c r="QBV3" s="931"/>
      <c r="QBW3" s="931"/>
      <c r="QBX3" s="931"/>
      <c r="QBY3" s="931"/>
      <c r="QBZ3" s="931"/>
      <c r="QCA3" s="931"/>
      <c r="QCB3" s="931"/>
      <c r="QCC3" s="931"/>
      <c r="QCD3" s="931"/>
      <c r="QCE3" s="931"/>
      <c r="QCF3" s="931"/>
      <c r="QCG3" s="931"/>
      <c r="QCH3" s="931"/>
      <c r="QCI3" s="931"/>
      <c r="QCJ3" s="931"/>
      <c r="QCK3" s="931"/>
      <c r="QCL3" s="931"/>
      <c r="QCM3" s="931"/>
      <c r="QCN3" s="931"/>
      <c r="QCO3" s="931"/>
      <c r="QCP3" s="931"/>
      <c r="QCQ3" s="931"/>
      <c r="QCR3" s="931"/>
      <c r="QCS3" s="931"/>
      <c r="QCT3" s="931"/>
      <c r="QCU3" s="931"/>
      <c r="QCV3" s="931"/>
      <c r="QCW3" s="931"/>
      <c r="QCX3" s="931"/>
      <c r="QCY3" s="931"/>
      <c r="QCZ3" s="931"/>
      <c r="QDA3" s="931"/>
      <c r="QDB3" s="931"/>
      <c r="QDC3" s="931"/>
      <c r="QDD3" s="931"/>
      <c r="QDE3" s="931"/>
      <c r="QDF3" s="931"/>
      <c r="QDG3" s="931"/>
      <c r="QDH3" s="931"/>
      <c r="QDI3" s="931"/>
      <c r="QDJ3" s="931"/>
      <c r="QDK3" s="931"/>
      <c r="QDL3" s="931"/>
      <c r="QDM3" s="931"/>
      <c r="QDN3" s="931"/>
      <c r="QDO3" s="931"/>
      <c r="QDP3" s="931"/>
      <c r="QDQ3" s="931"/>
      <c r="QDR3" s="931"/>
      <c r="QDS3" s="931"/>
      <c r="QDT3" s="931"/>
      <c r="QDU3" s="931"/>
      <c r="QDV3" s="931"/>
      <c r="QDW3" s="931"/>
      <c r="QDX3" s="931"/>
      <c r="QDY3" s="931"/>
      <c r="QDZ3" s="931"/>
      <c r="QEA3" s="931"/>
      <c r="QEB3" s="931"/>
      <c r="QEC3" s="931"/>
      <c r="QED3" s="931"/>
      <c r="QEE3" s="931"/>
      <c r="QEF3" s="931"/>
      <c r="QEG3" s="931"/>
      <c r="QEH3" s="931"/>
      <c r="QEI3" s="931"/>
      <c r="QEJ3" s="931"/>
      <c r="QEK3" s="931"/>
      <c r="QEL3" s="931"/>
      <c r="QEM3" s="931"/>
      <c r="QEN3" s="931"/>
      <c r="QEO3" s="931"/>
      <c r="QEP3" s="931"/>
      <c r="QEQ3" s="931"/>
      <c r="QER3" s="931"/>
      <c r="QES3" s="931"/>
      <c r="QET3" s="931"/>
      <c r="QEU3" s="931"/>
      <c r="QEV3" s="931"/>
      <c r="QEW3" s="931"/>
      <c r="QEX3" s="931"/>
      <c r="QEY3" s="931"/>
      <c r="QEZ3" s="931"/>
      <c r="QFA3" s="931"/>
      <c r="QFB3" s="931"/>
      <c r="QFC3" s="931"/>
      <c r="QFD3" s="931"/>
      <c r="QFE3" s="931"/>
      <c r="QFF3" s="931"/>
      <c r="QFG3" s="931"/>
      <c r="QFH3" s="931"/>
      <c r="QFI3" s="931"/>
      <c r="QFJ3" s="931"/>
      <c r="QFK3" s="931"/>
      <c r="QFL3" s="931"/>
      <c r="QFM3" s="931"/>
      <c r="QFN3" s="931"/>
      <c r="QFO3" s="931"/>
      <c r="QFP3" s="931"/>
      <c r="QFQ3" s="931"/>
      <c r="QFR3" s="931"/>
      <c r="QFS3" s="931"/>
      <c r="QFT3" s="931"/>
      <c r="QFU3" s="931"/>
      <c r="QFV3" s="931"/>
      <c r="QFW3" s="931"/>
      <c r="QFX3" s="931"/>
      <c r="QFY3" s="931"/>
      <c r="QFZ3" s="931"/>
      <c r="QGA3" s="931"/>
      <c r="QGB3" s="931"/>
      <c r="QGC3" s="931"/>
      <c r="QGD3" s="931"/>
      <c r="QGE3" s="931"/>
      <c r="QGF3" s="931"/>
      <c r="QGG3" s="931"/>
      <c r="QGH3" s="931"/>
      <c r="QGI3" s="931"/>
      <c r="QGJ3" s="931"/>
      <c r="QGK3" s="931"/>
      <c r="QGL3" s="931"/>
      <c r="QGM3" s="931"/>
      <c r="QGN3" s="931"/>
      <c r="QGO3" s="931"/>
      <c r="QGP3" s="931"/>
      <c r="QGQ3" s="931"/>
      <c r="QGR3" s="931"/>
      <c r="QGS3" s="931"/>
      <c r="QGT3" s="931"/>
      <c r="QGU3" s="931"/>
      <c r="QGV3" s="931"/>
      <c r="QGW3" s="931"/>
      <c r="QGX3" s="931"/>
      <c r="QGY3" s="931"/>
      <c r="QGZ3" s="931"/>
      <c r="QHA3" s="931"/>
      <c r="QHB3" s="931"/>
      <c r="QHC3" s="931"/>
      <c r="QHD3" s="931"/>
      <c r="QHE3" s="931"/>
      <c r="QHF3" s="931"/>
      <c r="QHG3" s="931"/>
      <c r="QHH3" s="931"/>
      <c r="QHI3" s="931"/>
      <c r="QHJ3" s="931"/>
      <c r="QHK3" s="931"/>
      <c r="QHL3" s="931"/>
      <c r="QHM3" s="931"/>
      <c r="QHN3" s="931"/>
      <c r="QHO3" s="931"/>
      <c r="QHP3" s="931"/>
      <c r="QHQ3" s="931"/>
      <c r="QHR3" s="931"/>
      <c r="QHS3" s="931"/>
      <c r="QHT3" s="931"/>
      <c r="QHU3" s="931"/>
      <c r="QHV3" s="931"/>
      <c r="QHW3" s="931"/>
      <c r="QHX3" s="931"/>
      <c r="QHY3" s="931"/>
      <c r="QHZ3" s="931"/>
      <c r="QIA3" s="931"/>
      <c r="QIB3" s="931"/>
      <c r="QIC3" s="931"/>
      <c r="QID3" s="931"/>
      <c r="QIE3" s="931"/>
      <c r="QIF3" s="931"/>
      <c r="QIG3" s="931"/>
      <c r="QIH3" s="931"/>
      <c r="QII3" s="931"/>
      <c r="QIJ3" s="931"/>
      <c r="QIK3" s="931"/>
      <c r="QIL3" s="931"/>
      <c r="QIM3" s="931"/>
      <c r="QIN3" s="931"/>
      <c r="QIO3" s="931"/>
      <c r="QIP3" s="931"/>
      <c r="QIQ3" s="931"/>
      <c r="QIR3" s="931"/>
      <c r="QIS3" s="931"/>
      <c r="QIT3" s="931"/>
      <c r="QIU3" s="931"/>
      <c r="QIV3" s="931"/>
      <c r="QIW3" s="931"/>
      <c r="QIX3" s="931"/>
      <c r="QIY3" s="931"/>
      <c r="QIZ3" s="931"/>
      <c r="QJA3" s="931"/>
      <c r="QJB3" s="931"/>
      <c r="QJC3" s="931"/>
      <c r="QJD3" s="931"/>
      <c r="QJE3" s="931"/>
      <c r="QJF3" s="931"/>
      <c r="QJG3" s="931"/>
      <c r="QJH3" s="931"/>
      <c r="QJI3" s="931"/>
      <c r="QJJ3" s="931"/>
      <c r="QJK3" s="931"/>
      <c r="QJL3" s="931"/>
      <c r="QJM3" s="931"/>
      <c r="QJN3" s="931"/>
      <c r="QJO3" s="931"/>
      <c r="QJP3" s="931"/>
      <c r="QJQ3" s="931"/>
      <c r="QJR3" s="931"/>
      <c r="QJS3" s="931"/>
      <c r="QJT3" s="931"/>
      <c r="QJU3" s="931"/>
      <c r="QJV3" s="931"/>
      <c r="QJW3" s="931"/>
      <c r="QJX3" s="931"/>
      <c r="QJY3" s="931"/>
      <c r="QJZ3" s="931"/>
      <c r="QKA3" s="931"/>
      <c r="QKB3" s="931"/>
      <c r="QKC3" s="931"/>
      <c r="QKD3" s="931"/>
      <c r="QKE3" s="931"/>
      <c r="QKF3" s="931"/>
      <c r="QKG3" s="931"/>
      <c r="QKH3" s="931"/>
      <c r="QKI3" s="931"/>
      <c r="QKJ3" s="931"/>
      <c r="QKK3" s="931"/>
      <c r="QKL3" s="931"/>
      <c r="QKM3" s="931"/>
      <c r="QKN3" s="931"/>
      <c r="QKO3" s="931"/>
      <c r="QKP3" s="931"/>
      <c r="QKQ3" s="931"/>
      <c r="QKR3" s="931"/>
      <c r="QKS3" s="931"/>
      <c r="QKT3" s="931"/>
      <c r="QKU3" s="931"/>
      <c r="QKV3" s="931"/>
      <c r="QKW3" s="931"/>
      <c r="QKX3" s="931"/>
      <c r="QKY3" s="931"/>
      <c r="QKZ3" s="931"/>
      <c r="QLA3" s="931"/>
      <c r="QLB3" s="931"/>
      <c r="QLC3" s="931"/>
      <c r="QLD3" s="931"/>
      <c r="QLE3" s="931"/>
      <c r="QLF3" s="931"/>
      <c r="QLG3" s="931"/>
      <c r="QLH3" s="931"/>
      <c r="QLI3" s="931"/>
      <c r="QLJ3" s="931"/>
      <c r="QLK3" s="931"/>
      <c r="QLL3" s="931"/>
      <c r="QLM3" s="931"/>
      <c r="QLN3" s="931"/>
      <c r="QLO3" s="931"/>
      <c r="QLP3" s="931"/>
      <c r="QLQ3" s="931"/>
      <c r="QLR3" s="931"/>
      <c r="QLS3" s="931"/>
      <c r="QLT3" s="931"/>
      <c r="QLU3" s="931"/>
      <c r="QLV3" s="931"/>
      <c r="QLW3" s="931"/>
      <c r="QLX3" s="931"/>
      <c r="QLY3" s="931"/>
      <c r="QLZ3" s="931"/>
      <c r="QMA3" s="931"/>
      <c r="QMB3" s="931"/>
      <c r="QMC3" s="931"/>
      <c r="QMD3" s="931"/>
      <c r="QME3" s="931"/>
      <c r="QMF3" s="931"/>
      <c r="QMG3" s="931"/>
      <c r="QMH3" s="931"/>
      <c r="QMI3" s="931"/>
      <c r="QMJ3" s="931"/>
      <c r="QMK3" s="931"/>
      <c r="QML3" s="931"/>
      <c r="QMM3" s="931"/>
      <c r="QMN3" s="931"/>
      <c r="QMO3" s="931"/>
      <c r="QMP3" s="931"/>
      <c r="QMQ3" s="931"/>
      <c r="QMR3" s="931"/>
      <c r="QMS3" s="931"/>
      <c r="QMT3" s="931"/>
      <c r="QMU3" s="931"/>
      <c r="QMV3" s="931"/>
      <c r="QMW3" s="931"/>
      <c r="QMX3" s="931"/>
      <c r="QMY3" s="931"/>
      <c r="QMZ3" s="931"/>
      <c r="QNA3" s="931"/>
      <c r="QNB3" s="931"/>
      <c r="QNC3" s="931"/>
      <c r="QND3" s="931"/>
      <c r="QNE3" s="931"/>
      <c r="QNF3" s="931"/>
      <c r="QNG3" s="931"/>
      <c r="QNH3" s="931"/>
      <c r="QNI3" s="931"/>
      <c r="QNJ3" s="931"/>
      <c r="QNK3" s="931"/>
      <c r="QNL3" s="931"/>
      <c r="QNM3" s="931"/>
      <c r="QNN3" s="931"/>
      <c r="QNO3" s="931"/>
      <c r="QNP3" s="931"/>
      <c r="QNQ3" s="931"/>
      <c r="QNR3" s="931"/>
      <c r="QNS3" s="931"/>
      <c r="QNT3" s="931"/>
      <c r="QNU3" s="931"/>
      <c r="QNV3" s="931"/>
      <c r="QNW3" s="931"/>
      <c r="QNX3" s="931"/>
      <c r="QNY3" s="931"/>
      <c r="QNZ3" s="931"/>
      <c r="QOA3" s="931"/>
      <c r="QOB3" s="931"/>
      <c r="QOC3" s="931"/>
      <c r="QOD3" s="931"/>
      <c r="QOE3" s="931"/>
      <c r="QOF3" s="931"/>
      <c r="QOG3" s="931"/>
      <c r="QOH3" s="931"/>
      <c r="QOI3" s="931"/>
      <c r="QOJ3" s="931"/>
      <c r="QOK3" s="931"/>
      <c r="QOL3" s="931"/>
      <c r="QOM3" s="931"/>
      <c r="QON3" s="931"/>
      <c r="QOO3" s="931"/>
      <c r="QOP3" s="931"/>
      <c r="QOQ3" s="931"/>
      <c r="QOR3" s="931"/>
      <c r="QOS3" s="931"/>
      <c r="QOT3" s="931"/>
      <c r="QOU3" s="931"/>
      <c r="QOV3" s="931"/>
      <c r="QOW3" s="931"/>
      <c r="QOX3" s="931"/>
      <c r="QOY3" s="931"/>
      <c r="QOZ3" s="931"/>
      <c r="QPA3" s="931"/>
      <c r="QPB3" s="931"/>
      <c r="QPC3" s="931"/>
      <c r="QPD3" s="931"/>
      <c r="QPE3" s="931"/>
      <c r="QPF3" s="931"/>
      <c r="QPG3" s="931"/>
      <c r="QPH3" s="931"/>
      <c r="QPI3" s="931"/>
      <c r="QPJ3" s="931"/>
      <c r="QPK3" s="931"/>
      <c r="QPL3" s="931"/>
      <c r="QPM3" s="931"/>
      <c r="QPN3" s="931"/>
      <c r="QPO3" s="931"/>
      <c r="QPP3" s="931"/>
      <c r="QPQ3" s="931"/>
      <c r="QPR3" s="931"/>
      <c r="QPS3" s="931"/>
      <c r="QPT3" s="931"/>
      <c r="QPU3" s="931"/>
      <c r="QPV3" s="931"/>
      <c r="QPW3" s="931"/>
      <c r="QPX3" s="931"/>
      <c r="QPY3" s="931"/>
      <c r="QPZ3" s="931"/>
      <c r="QQA3" s="931"/>
      <c r="QQB3" s="931"/>
      <c r="QQC3" s="931"/>
      <c r="QQD3" s="931"/>
      <c r="QQE3" s="931"/>
      <c r="QQF3" s="931"/>
      <c r="QQG3" s="931"/>
      <c r="QQH3" s="931"/>
      <c r="QQI3" s="931"/>
      <c r="QQJ3" s="931"/>
      <c r="QQK3" s="931"/>
      <c r="QQL3" s="931"/>
      <c r="QQM3" s="931"/>
      <c r="QQN3" s="931"/>
      <c r="QQO3" s="931"/>
      <c r="QQP3" s="931"/>
      <c r="QQQ3" s="931"/>
      <c r="QQR3" s="931"/>
      <c r="QQS3" s="931"/>
      <c r="QQT3" s="931"/>
      <c r="QQU3" s="931"/>
      <c r="QQV3" s="931"/>
      <c r="QQW3" s="931"/>
      <c r="QQX3" s="931"/>
      <c r="QQY3" s="931"/>
      <c r="QQZ3" s="931"/>
      <c r="QRA3" s="931"/>
      <c r="QRB3" s="931"/>
      <c r="QRC3" s="931"/>
      <c r="QRD3" s="931"/>
      <c r="QRE3" s="931"/>
      <c r="QRF3" s="931"/>
      <c r="QRG3" s="931"/>
      <c r="QRH3" s="931"/>
      <c r="QRI3" s="931"/>
      <c r="QRJ3" s="931"/>
      <c r="QRK3" s="931"/>
      <c r="QRL3" s="931"/>
      <c r="QRM3" s="931"/>
      <c r="QRN3" s="931"/>
      <c r="QRO3" s="931"/>
      <c r="QRP3" s="931"/>
      <c r="QRQ3" s="931"/>
      <c r="QRR3" s="931"/>
      <c r="QRS3" s="931"/>
      <c r="QRT3" s="931"/>
      <c r="QRU3" s="931"/>
      <c r="QRV3" s="931"/>
      <c r="QRW3" s="931"/>
      <c r="QRX3" s="931"/>
      <c r="QRY3" s="931"/>
      <c r="QRZ3" s="931"/>
      <c r="QSA3" s="931"/>
      <c r="QSB3" s="931"/>
      <c r="QSC3" s="931"/>
      <c r="QSD3" s="931"/>
      <c r="QSE3" s="931"/>
      <c r="QSF3" s="931"/>
      <c r="QSG3" s="931"/>
      <c r="QSH3" s="931"/>
      <c r="QSI3" s="931"/>
      <c r="QSJ3" s="931"/>
      <c r="QSK3" s="931"/>
      <c r="QSL3" s="931"/>
      <c r="QSM3" s="931"/>
      <c r="QSN3" s="931"/>
      <c r="QSO3" s="931"/>
      <c r="QSP3" s="931"/>
      <c r="QSQ3" s="931"/>
      <c r="QSR3" s="931"/>
      <c r="QSS3" s="931"/>
      <c r="QST3" s="931"/>
      <c r="QSU3" s="931"/>
      <c r="QSV3" s="931"/>
      <c r="QSW3" s="931"/>
      <c r="QSX3" s="931"/>
      <c r="QSY3" s="931"/>
      <c r="QSZ3" s="931"/>
      <c r="QTA3" s="931"/>
      <c r="QTB3" s="931"/>
      <c r="QTC3" s="931"/>
      <c r="QTD3" s="931"/>
      <c r="QTE3" s="931"/>
      <c r="QTF3" s="931"/>
      <c r="QTG3" s="931"/>
      <c r="QTH3" s="931"/>
      <c r="QTI3" s="931"/>
      <c r="QTJ3" s="931"/>
      <c r="QTK3" s="931"/>
      <c r="QTL3" s="931"/>
      <c r="QTM3" s="931"/>
      <c r="QTN3" s="931"/>
      <c r="QTO3" s="931"/>
      <c r="QTP3" s="931"/>
      <c r="QTQ3" s="931"/>
      <c r="QTR3" s="931"/>
      <c r="QTS3" s="931"/>
      <c r="QTT3" s="931"/>
      <c r="QTU3" s="931"/>
      <c r="QTV3" s="931"/>
      <c r="QTW3" s="931"/>
      <c r="QTX3" s="931"/>
      <c r="QTY3" s="931"/>
      <c r="QTZ3" s="931"/>
      <c r="QUA3" s="931"/>
      <c r="QUB3" s="931"/>
      <c r="QUC3" s="931"/>
      <c r="QUD3" s="931"/>
      <c r="QUE3" s="931"/>
      <c r="QUF3" s="931"/>
      <c r="QUG3" s="931"/>
      <c r="QUH3" s="931"/>
      <c r="QUI3" s="931"/>
      <c r="QUJ3" s="931"/>
      <c r="QUK3" s="931"/>
      <c r="QUL3" s="931"/>
      <c r="QUM3" s="931"/>
      <c r="QUN3" s="931"/>
      <c r="QUO3" s="931"/>
      <c r="QUP3" s="931"/>
      <c r="QUQ3" s="931"/>
      <c r="QUR3" s="931"/>
      <c r="QUS3" s="931"/>
      <c r="QUT3" s="931"/>
      <c r="QUU3" s="931"/>
      <c r="QUV3" s="931"/>
      <c r="QUW3" s="931"/>
      <c r="QUX3" s="931"/>
      <c r="QUY3" s="931"/>
      <c r="QUZ3" s="931"/>
      <c r="QVA3" s="931"/>
      <c r="QVB3" s="931"/>
      <c r="QVC3" s="931"/>
      <c r="QVD3" s="931"/>
      <c r="QVE3" s="931"/>
      <c r="QVF3" s="931"/>
      <c r="QVG3" s="931"/>
      <c r="QVH3" s="931"/>
      <c r="QVI3" s="931"/>
      <c r="QVJ3" s="931"/>
      <c r="QVK3" s="931"/>
      <c r="QVL3" s="931"/>
      <c r="QVM3" s="931"/>
      <c r="QVN3" s="931"/>
      <c r="QVO3" s="931"/>
      <c r="QVP3" s="931"/>
      <c r="QVQ3" s="931"/>
      <c r="QVR3" s="931"/>
      <c r="QVS3" s="931"/>
      <c r="QVT3" s="931"/>
      <c r="QVU3" s="931"/>
      <c r="QVV3" s="931"/>
      <c r="QVW3" s="931"/>
      <c r="QVX3" s="931"/>
      <c r="QVY3" s="931"/>
      <c r="QVZ3" s="931"/>
      <c r="QWA3" s="931"/>
      <c r="QWB3" s="931"/>
      <c r="QWC3" s="931"/>
      <c r="QWD3" s="931"/>
      <c r="QWE3" s="931"/>
      <c r="QWF3" s="931"/>
      <c r="QWG3" s="931"/>
      <c r="QWH3" s="931"/>
      <c r="QWI3" s="931"/>
      <c r="QWJ3" s="931"/>
      <c r="QWK3" s="931"/>
      <c r="QWL3" s="931"/>
      <c r="QWM3" s="931"/>
      <c r="QWN3" s="931"/>
      <c r="QWO3" s="931"/>
      <c r="QWP3" s="931"/>
      <c r="QWQ3" s="931"/>
      <c r="QWR3" s="931"/>
      <c r="QWS3" s="931"/>
      <c r="QWT3" s="931"/>
      <c r="QWU3" s="931"/>
      <c r="QWV3" s="931"/>
      <c r="QWW3" s="931"/>
      <c r="QWX3" s="931"/>
      <c r="QWY3" s="931"/>
      <c r="QWZ3" s="931"/>
      <c r="QXA3" s="931"/>
      <c r="QXB3" s="931"/>
      <c r="QXC3" s="931"/>
      <c r="QXD3" s="931"/>
      <c r="QXE3" s="931"/>
      <c r="QXF3" s="931"/>
      <c r="QXG3" s="931"/>
      <c r="QXH3" s="931"/>
      <c r="QXI3" s="931"/>
      <c r="QXJ3" s="931"/>
      <c r="QXK3" s="931"/>
      <c r="QXL3" s="931"/>
      <c r="QXM3" s="931"/>
      <c r="QXN3" s="931"/>
      <c r="QXO3" s="931"/>
      <c r="QXP3" s="931"/>
      <c r="QXQ3" s="931"/>
      <c r="QXR3" s="931"/>
      <c r="QXS3" s="931"/>
      <c r="QXT3" s="931"/>
      <c r="QXU3" s="931"/>
      <c r="QXV3" s="931"/>
      <c r="QXW3" s="931"/>
      <c r="QXX3" s="931"/>
      <c r="QXY3" s="931"/>
      <c r="QXZ3" s="931"/>
      <c r="QYA3" s="931"/>
      <c r="QYB3" s="931"/>
      <c r="QYC3" s="931"/>
      <c r="QYD3" s="931"/>
      <c r="QYE3" s="931"/>
      <c r="QYF3" s="931"/>
      <c r="QYG3" s="931"/>
      <c r="QYH3" s="931"/>
      <c r="QYI3" s="931"/>
      <c r="QYJ3" s="931"/>
      <c r="QYK3" s="931"/>
      <c r="QYL3" s="931"/>
      <c r="QYM3" s="931"/>
      <c r="QYN3" s="931"/>
      <c r="QYO3" s="931"/>
      <c r="QYP3" s="931"/>
      <c r="QYQ3" s="931"/>
      <c r="QYR3" s="931"/>
      <c r="QYS3" s="931"/>
      <c r="QYT3" s="931"/>
      <c r="QYU3" s="931"/>
      <c r="QYV3" s="931"/>
      <c r="QYW3" s="931"/>
      <c r="QYX3" s="931"/>
      <c r="QYY3" s="931"/>
      <c r="QYZ3" s="931"/>
      <c r="QZA3" s="931"/>
      <c r="QZB3" s="931"/>
      <c r="QZC3" s="931"/>
      <c r="QZD3" s="931"/>
      <c r="QZE3" s="931"/>
      <c r="QZF3" s="931"/>
      <c r="QZG3" s="931"/>
      <c r="QZH3" s="931"/>
      <c r="QZI3" s="931"/>
      <c r="QZJ3" s="931"/>
      <c r="QZK3" s="931"/>
      <c r="QZL3" s="931"/>
      <c r="QZM3" s="931"/>
      <c r="QZN3" s="931"/>
      <c r="QZO3" s="931"/>
      <c r="QZP3" s="931"/>
      <c r="QZQ3" s="931"/>
      <c r="QZR3" s="931"/>
      <c r="QZS3" s="931"/>
      <c r="QZT3" s="931"/>
      <c r="QZU3" s="931"/>
      <c r="QZV3" s="931"/>
      <c r="QZW3" s="931"/>
      <c r="QZX3" s="931"/>
      <c r="QZY3" s="931"/>
      <c r="QZZ3" s="931"/>
      <c r="RAA3" s="931"/>
      <c r="RAB3" s="931"/>
      <c r="RAC3" s="931"/>
      <c r="RAD3" s="931"/>
      <c r="RAE3" s="931"/>
      <c r="RAF3" s="931"/>
      <c r="RAG3" s="931"/>
      <c r="RAH3" s="931"/>
      <c r="RAI3" s="931"/>
      <c r="RAJ3" s="931"/>
      <c r="RAK3" s="931"/>
      <c r="RAL3" s="931"/>
      <c r="RAM3" s="931"/>
      <c r="RAN3" s="931"/>
      <c r="RAO3" s="931"/>
      <c r="RAP3" s="931"/>
      <c r="RAQ3" s="931"/>
      <c r="RAR3" s="931"/>
      <c r="RAS3" s="931"/>
      <c r="RAT3" s="931"/>
      <c r="RAU3" s="931"/>
      <c r="RAV3" s="931"/>
      <c r="RAW3" s="931"/>
      <c r="RAX3" s="931"/>
      <c r="RAY3" s="931"/>
      <c r="RAZ3" s="931"/>
      <c r="RBA3" s="931"/>
      <c r="RBB3" s="931"/>
      <c r="RBC3" s="931"/>
      <c r="RBD3" s="931"/>
      <c r="RBE3" s="931"/>
      <c r="RBF3" s="931"/>
      <c r="RBG3" s="931"/>
      <c r="RBH3" s="931"/>
      <c r="RBI3" s="931"/>
      <c r="RBJ3" s="931"/>
      <c r="RBK3" s="931"/>
      <c r="RBL3" s="931"/>
      <c r="RBM3" s="931"/>
      <c r="RBN3" s="931"/>
      <c r="RBO3" s="931"/>
      <c r="RBP3" s="931"/>
      <c r="RBQ3" s="931"/>
      <c r="RBR3" s="931"/>
      <c r="RBS3" s="931"/>
      <c r="RBT3" s="931"/>
      <c r="RBU3" s="931"/>
      <c r="RBV3" s="931"/>
      <c r="RBW3" s="931"/>
      <c r="RBX3" s="931"/>
      <c r="RBY3" s="931"/>
      <c r="RBZ3" s="931"/>
      <c r="RCA3" s="931"/>
      <c r="RCB3" s="931"/>
      <c r="RCC3" s="931"/>
      <c r="RCD3" s="931"/>
      <c r="RCE3" s="931"/>
      <c r="RCF3" s="931"/>
      <c r="RCG3" s="931"/>
      <c r="RCH3" s="931"/>
      <c r="RCI3" s="931"/>
      <c r="RCJ3" s="931"/>
      <c r="RCK3" s="931"/>
      <c r="RCL3" s="931"/>
      <c r="RCM3" s="931"/>
      <c r="RCN3" s="931"/>
      <c r="RCO3" s="931"/>
      <c r="RCP3" s="931"/>
      <c r="RCQ3" s="931"/>
      <c r="RCR3" s="931"/>
      <c r="RCS3" s="931"/>
      <c r="RCT3" s="931"/>
      <c r="RCU3" s="931"/>
      <c r="RCV3" s="931"/>
      <c r="RCW3" s="931"/>
      <c r="RCX3" s="931"/>
      <c r="RCY3" s="931"/>
      <c r="RCZ3" s="931"/>
      <c r="RDA3" s="931"/>
      <c r="RDB3" s="931"/>
      <c r="RDC3" s="931"/>
      <c r="RDD3" s="931"/>
      <c r="RDE3" s="931"/>
      <c r="RDF3" s="931"/>
      <c r="RDG3" s="931"/>
      <c r="RDH3" s="931"/>
      <c r="RDI3" s="931"/>
      <c r="RDJ3" s="931"/>
      <c r="RDK3" s="931"/>
      <c r="RDL3" s="931"/>
      <c r="RDM3" s="931"/>
      <c r="RDN3" s="931"/>
      <c r="RDO3" s="931"/>
      <c r="RDP3" s="931"/>
      <c r="RDQ3" s="931"/>
      <c r="RDR3" s="931"/>
      <c r="RDS3" s="931"/>
      <c r="RDT3" s="931"/>
      <c r="RDU3" s="931"/>
      <c r="RDV3" s="931"/>
      <c r="RDW3" s="931"/>
      <c r="RDX3" s="931"/>
      <c r="RDY3" s="931"/>
      <c r="RDZ3" s="931"/>
      <c r="REA3" s="931"/>
      <c r="REB3" s="931"/>
      <c r="REC3" s="931"/>
      <c r="RED3" s="931"/>
      <c r="REE3" s="931"/>
      <c r="REF3" s="931"/>
      <c r="REG3" s="931"/>
      <c r="REH3" s="931"/>
      <c r="REI3" s="931"/>
      <c r="REJ3" s="931"/>
      <c r="REK3" s="931"/>
      <c r="REL3" s="931"/>
      <c r="REM3" s="931"/>
      <c r="REN3" s="931"/>
      <c r="REO3" s="931"/>
      <c r="REP3" s="931"/>
      <c r="REQ3" s="931"/>
      <c r="RER3" s="931"/>
      <c r="RES3" s="931"/>
      <c r="RET3" s="931"/>
      <c r="REU3" s="931"/>
      <c r="REV3" s="931"/>
      <c r="REW3" s="931"/>
      <c r="REX3" s="931"/>
      <c r="REY3" s="931"/>
      <c r="REZ3" s="931"/>
      <c r="RFA3" s="931"/>
      <c r="RFB3" s="931"/>
      <c r="RFC3" s="931"/>
      <c r="RFD3" s="931"/>
      <c r="RFE3" s="931"/>
      <c r="RFF3" s="931"/>
      <c r="RFG3" s="931"/>
      <c r="RFH3" s="931"/>
      <c r="RFI3" s="931"/>
      <c r="RFJ3" s="931"/>
      <c r="RFK3" s="931"/>
      <c r="RFL3" s="931"/>
      <c r="RFM3" s="931"/>
      <c r="RFN3" s="931"/>
      <c r="RFO3" s="931"/>
      <c r="RFP3" s="931"/>
      <c r="RFQ3" s="931"/>
      <c r="RFR3" s="931"/>
      <c r="RFS3" s="931"/>
      <c r="RFT3" s="931"/>
      <c r="RFU3" s="931"/>
      <c r="RFV3" s="931"/>
      <c r="RFW3" s="931"/>
      <c r="RFX3" s="931"/>
      <c r="RFY3" s="931"/>
      <c r="RFZ3" s="931"/>
      <c r="RGA3" s="931"/>
      <c r="RGB3" s="931"/>
      <c r="RGC3" s="931"/>
      <c r="RGD3" s="931"/>
      <c r="RGE3" s="931"/>
      <c r="RGF3" s="931"/>
      <c r="RGG3" s="931"/>
      <c r="RGH3" s="931"/>
      <c r="RGI3" s="931"/>
      <c r="RGJ3" s="931"/>
      <c r="RGK3" s="931"/>
      <c r="RGL3" s="931"/>
      <c r="RGM3" s="931"/>
      <c r="RGN3" s="931"/>
      <c r="RGO3" s="931"/>
      <c r="RGP3" s="931"/>
      <c r="RGQ3" s="931"/>
      <c r="RGR3" s="931"/>
      <c r="RGS3" s="931"/>
      <c r="RGT3" s="931"/>
      <c r="RGU3" s="931"/>
      <c r="RGV3" s="931"/>
      <c r="RGW3" s="931"/>
      <c r="RGX3" s="931"/>
      <c r="RGY3" s="931"/>
      <c r="RGZ3" s="931"/>
      <c r="RHA3" s="931"/>
      <c r="RHB3" s="931"/>
      <c r="RHC3" s="931"/>
      <c r="RHD3" s="931"/>
      <c r="RHE3" s="931"/>
      <c r="RHF3" s="931"/>
      <c r="RHG3" s="931"/>
      <c r="RHH3" s="931"/>
      <c r="RHI3" s="931"/>
      <c r="RHJ3" s="931"/>
      <c r="RHK3" s="931"/>
      <c r="RHL3" s="931"/>
      <c r="RHM3" s="931"/>
      <c r="RHN3" s="931"/>
      <c r="RHO3" s="931"/>
      <c r="RHP3" s="931"/>
      <c r="RHQ3" s="931"/>
      <c r="RHR3" s="931"/>
      <c r="RHS3" s="931"/>
      <c r="RHT3" s="931"/>
      <c r="RHU3" s="931"/>
      <c r="RHV3" s="931"/>
      <c r="RHW3" s="931"/>
      <c r="RHX3" s="931"/>
      <c r="RHY3" s="931"/>
      <c r="RHZ3" s="931"/>
      <c r="RIA3" s="931"/>
      <c r="RIB3" s="931"/>
      <c r="RIC3" s="931"/>
      <c r="RID3" s="931"/>
      <c r="RIE3" s="931"/>
      <c r="RIF3" s="931"/>
      <c r="RIG3" s="931"/>
      <c r="RIH3" s="931"/>
      <c r="RII3" s="931"/>
      <c r="RIJ3" s="931"/>
      <c r="RIK3" s="931"/>
      <c r="RIL3" s="931"/>
      <c r="RIM3" s="931"/>
      <c r="RIN3" s="931"/>
      <c r="RIO3" s="931"/>
      <c r="RIP3" s="931"/>
      <c r="RIQ3" s="931"/>
      <c r="RIR3" s="931"/>
      <c r="RIS3" s="931"/>
      <c r="RIT3" s="931"/>
      <c r="RIU3" s="931"/>
      <c r="RIV3" s="931"/>
      <c r="RIW3" s="931"/>
      <c r="RIX3" s="931"/>
      <c r="RIY3" s="931"/>
      <c r="RIZ3" s="931"/>
      <c r="RJA3" s="931"/>
      <c r="RJB3" s="931"/>
      <c r="RJC3" s="931"/>
      <c r="RJD3" s="931"/>
      <c r="RJE3" s="931"/>
      <c r="RJF3" s="931"/>
      <c r="RJG3" s="931"/>
      <c r="RJH3" s="931"/>
      <c r="RJI3" s="931"/>
      <c r="RJJ3" s="931"/>
      <c r="RJK3" s="931"/>
      <c r="RJL3" s="931"/>
      <c r="RJM3" s="931"/>
      <c r="RJN3" s="931"/>
      <c r="RJO3" s="931"/>
      <c r="RJP3" s="931"/>
      <c r="RJQ3" s="931"/>
      <c r="RJR3" s="931"/>
      <c r="RJS3" s="931"/>
      <c r="RJT3" s="931"/>
      <c r="RJU3" s="931"/>
      <c r="RJV3" s="931"/>
      <c r="RJW3" s="931"/>
      <c r="RJX3" s="931"/>
      <c r="RJY3" s="931"/>
      <c r="RJZ3" s="931"/>
      <c r="RKA3" s="931"/>
      <c r="RKB3" s="931"/>
      <c r="RKC3" s="931"/>
      <c r="RKD3" s="931"/>
      <c r="RKE3" s="931"/>
      <c r="RKF3" s="931"/>
      <c r="RKG3" s="931"/>
      <c r="RKH3" s="931"/>
      <c r="RKI3" s="931"/>
      <c r="RKJ3" s="931"/>
      <c r="RKK3" s="931"/>
      <c r="RKL3" s="931"/>
      <c r="RKM3" s="931"/>
      <c r="RKN3" s="931"/>
      <c r="RKO3" s="931"/>
      <c r="RKP3" s="931"/>
      <c r="RKQ3" s="931"/>
      <c r="RKR3" s="931"/>
      <c r="RKS3" s="931"/>
      <c r="RKT3" s="931"/>
      <c r="RKU3" s="931"/>
      <c r="RKV3" s="931"/>
      <c r="RKW3" s="931"/>
      <c r="RKX3" s="931"/>
      <c r="RKY3" s="931"/>
      <c r="RKZ3" s="931"/>
      <c r="RLA3" s="931"/>
      <c r="RLB3" s="931"/>
      <c r="RLC3" s="931"/>
      <c r="RLD3" s="931"/>
      <c r="RLE3" s="931"/>
      <c r="RLF3" s="931"/>
      <c r="RLG3" s="931"/>
      <c r="RLH3" s="931"/>
      <c r="RLI3" s="931"/>
      <c r="RLJ3" s="931"/>
      <c r="RLK3" s="931"/>
      <c r="RLL3" s="931"/>
      <c r="RLM3" s="931"/>
      <c r="RLN3" s="931"/>
      <c r="RLO3" s="931"/>
      <c r="RLP3" s="931"/>
      <c r="RLQ3" s="931"/>
      <c r="RLR3" s="931"/>
      <c r="RLS3" s="931"/>
      <c r="RLT3" s="931"/>
      <c r="RLU3" s="931"/>
      <c r="RLV3" s="931"/>
      <c r="RLW3" s="931"/>
      <c r="RLX3" s="931"/>
      <c r="RLY3" s="931"/>
      <c r="RLZ3" s="931"/>
      <c r="RMA3" s="931"/>
      <c r="RMB3" s="931"/>
      <c r="RMC3" s="931"/>
      <c r="RMD3" s="931"/>
      <c r="RME3" s="931"/>
      <c r="RMF3" s="931"/>
      <c r="RMG3" s="931"/>
      <c r="RMH3" s="931"/>
      <c r="RMI3" s="931"/>
      <c r="RMJ3" s="931"/>
      <c r="RMK3" s="931"/>
      <c r="RML3" s="931"/>
      <c r="RMM3" s="931"/>
      <c r="RMN3" s="931"/>
      <c r="RMO3" s="931"/>
      <c r="RMP3" s="931"/>
      <c r="RMQ3" s="931"/>
      <c r="RMR3" s="931"/>
      <c r="RMS3" s="931"/>
      <c r="RMT3" s="931"/>
      <c r="RMU3" s="931"/>
      <c r="RMV3" s="931"/>
      <c r="RMW3" s="931"/>
      <c r="RMX3" s="931"/>
      <c r="RMY3" s="931"/>
      <c r="RMZ3" s="931"/>
      <c r="RNA3" s="931"/>
      <c r="RNB3" s="931"/>
      <c r="RNC3" s="931"/>
      <c r="RND3" s="931"/>
      <c r="RNE3" s="931"/>
      <c r="RNF3" s="931"/>
      <c r="RNG3" s="931"/>
      <c r="RNH3" s="931"/>
      <c r="RNI3" s="931"/>
      <c r="RNJ3" s="931"/>
      <c r="RNK3" s="931"/>
      <c r="RNL3" s="931"/>
      <c r="RNM3" s="931"/>
      <c r="RNN3" s="931"/>
      <c r="RNO3" s="931"/>
      <c r="RNP3" s="931"/>
      <c r="RNQ3" s="931"/>
      <c r="RNR3" s="931"/>
      <c r="RNS3" s="931"/>
      <c r="RNT3" s="931"/>
      <c r="RNU3" s="931"/>
      <c r="RNV3" s="931"/>
      <c r="RNW3" s="931"/>
      <c r="RNX3" s="931"/>
      <c r="RNY3" s="931"/>
      <c r="RNZ3" s="931"/>
      <c r="ROA3" s="931"/>
      <c r="ROB3" s="931"/>
      <c r="ROC3" s="931"/>
      <c r="ROD3" s="931"/>
      <c r="ROE3" s="931"/>
      <c r="ROF3" s="931"/>
      <c r="ROG3" s="931"/>
      <c r="ROH3" s="931"/>
      <c r="ROI3" s="931"/>
      <c r="ROJ3" s="931"/>
      <c r="ROK3" s="931"/>
      <c r="ROL3" s="931"/>
      <c r="ROM3" s="931"/>
      <c r="RON3" s="931"/>
      <c r="ROO3" s="931"/>
      <c r="ROP3" s="931"/>
      <c r="ROQ3" s="931"/>
      <c r="ROR3" s="931"/>
      <c r="ROS3" s="931"/>
      <c r="ROT3" s="931"/>
      <c r="ROU3" s="931"/>
      <c r="ROV3" s="931"/>
      <c r="ROW3" s="931"/>
      <c r="ROX3" s="931"/>
      <c r="ROY3" s="931"/>
      <c r="ROZ3" s="931"/>
      <c r="RPA3" s="931"/>
      <c r="RPB3" s="931"/>
      <c r="RPC3" s="931"/>
      <c r="RPD3" s="931"/>
      <c r="RPE3" s="931"/>
      <c r="RPF3" s="931"/>
      <c r="RPG3" s="931"/>
      <c r="RPH3" s="931"/>
      <c r="RPI3" s="931"/>
      <c r="RPJ3" s="931"/>
      <c r="RPK3" s="931"/>
      <c r="RPL3" s="931"/>
      <c r="RPM3" s="931"/>
      <c r="RPN3" s="931"/>
      <c r="RPO3" s="931"/>
      <c r="RPP3" s="931"/>
      <c r="RPQ3" s="931"/>
      <c r="RPR3" s="931"/>
      <c r="RPS3" s="931"/>
      <c r="RPT3" s="931"/>
      <c r="RPU3" s="931"/>
      <c r="RPV3" s="931"/>
      <c r="RPW3" s="931"/>
      <c r="RPX3" s="931"/>
      <c r="RPY3" s="931"/>
      <c r="RPZ3" s="931"/>
      <c r="RQA3" s="931"/>
      <c r="RQB3" s="931"/>
      <c r="RQC3" s="931"/>
      <c r="RQD3" s="931"/>
      <c r="RQE3" s="931"/>
      <c r="RQF3" s="931"/>
      <c r="RQG3" s="931"/>
      <c r="RQH3" s="931"/>
      <c r="RQI3" s="931"/>
      <c r="RQJ3" s="931"/>
      <c r="RQK3" s="931"/>
      <c r="RQL3" s="931"/>
      <c r="RQM3" s="931"/>
      <c r="RQN3" s="931"/>
      <c r="RQO3" s="931"/>
      <c r="RQP3" s="931"/>
      <c r="RQQ3" s="931"/>
      <c r="RQR3" s="931"/>
      <c r="RQS3" s="931"/>
      <c r="RQT3" s="931"/>
      <c r="RQU3" s="931"/>
      <c r="RQV3" s="931"/>
      <c r="RQW3" s="931"/>
      <c r="RQX3" s="931"/>
      <c r="RQY3" s="931"/>
      <c r="RQZ3" s="931"/>
      <c r="RRA3" s="931"/>
      <c r="RRB3" s="931"/>
      <c r="RRC3" s="931"/>
      <c r="RRD3" s="931"/>
      <c r="RRE3" s="931"/>
      <c r="RRF3" s="931"/>
      <c r="RRG3" s="931"/>
      <c r="RRH3" s="931"/>
      <c r="RRI3" s="931"/>
      <c r="RRJ3" s="931"/>
      <c r="RRK3" s="931"/>
      <c r="RRL3" s="931"/>
      <c r="RRM3" s="931"/>
      <c r="RRN3" s="931"/>
      <c r="RRO3" s="931"/>
      <c r="RRP3" s="931"/>
      <c r="RRQ3" s="931"/>
      <c r="RRR3" s="931"/>
      <c r="RRS3" s="931"/>
      <c r="RRT3" s="931"/>
      <c r="RRU3" s="931"/>
      <c r="RRV3" s="931"/>
      <c r="RRW3" s="931"/>
      <c r="RRX3" s="931"/>
      <c r="RRY3" s="931"/>
      <c r="RRZ3" s="931"/>
      <c r="RSA3" s="931"/>
      <c r="RSB3" s="931"/>
      <c r="RSC3" s="931"/>
      <c r="RSD3" s="931"/>
      <c r="RSE3" s="931"/>
      <c r="RSF3" s="931"/>
      <c r="RSG3" s="931"/>
      <c r="RSH3" s="931"/>
      <c r="RSI3" s="931"/>
      <c r="RSJ3" s="931"/>
      <c r="RSK3" s="931"/>
      <c r="RSL3" s="931"/>
      <c r="RSM3" s="931"/>
      <c r="RSN3" s="931"/>
      <c r="RSO3" s="931"/>
      <c r="RSP3" s="931"/>
      <c r="RSQ3" s="931"/>
      <c r="RSR3" s="931"/>
      <c r="RSS3" s="931"/>
      <c r="RST3" s="931"/>
      <c r="RSU3" s="931"/>
      <c r="RSV3" s="931"/>
      <c r="RSW3" s="931"/>
      <c r="RSX3" s="931"/>
      <c r="RSY3" s="931"/>
      <c r="RSZ3" s="931"/>
      <c r="RTA3" s="931"/>
      <c r="RTB3" s="931"/>
      <c r="RTC3" s="931"/>
      <c r="RTD3" s="931"/>
      <c r="RTE3" s="931"/>
      <c r="RTF3" s="931"/>
      <c r="RTG3" s="931"/>
      <c r="RTH3" s="931"/>
      <c r="RTI3" s="931"/>
      <c r="RTJ3" s="931"/>
      <c r="RTK3" s="931"/>
      <c r="RTL3" s="931"/>
      <c r="RTM3" s="931"/>
      <c r="RTN3" s="931"/>
      <c r="RTO3" s="931"/>
      <c r="RTP3" s="931"/>
      <c r="RTQ3" s="931"/>
      <c r="RTR3" s="931"/>
      <c r="RTS3" s="931"/>
      <c r="RTT3" s="931"/>
      <c r="RTU3" s="931"/>
      <c r="RTV3" s="931"/>
      <c r="RTW3" s="931"/>
      <c r="RTX3" s="931"/>
      <c r="RTY3" s="931"/>
      <c r="RTZ3" s="931"/>
      <c r="RUA3" s="931"/>
      <c r="RUB3" s="931"/>
      <c r="RUC3" s="931"/>
      <c r="RUD3" s="931"/>
      <c r="RUE3" s="931"/>
      <c r="RUF3" s="931"/>
      <c r="RUG3" s="931"/>
      <c r="RUH3" s="931"/>
      <c r="RUI3" s="931"/>
      <c r="RUJ3" s="931"/>
      <c r="RUK3" s="931"/>
      <c r="RUL3" s="931"/>
      <c r="RUM3" s="931"/>
      <c r="RUN3" s="931"/>
      <c r="RUO3" s="931"/>
      <c r="RUP3" s="931"/>
      <c r="RUQ3" s="931"/>
      <c r="RUR3" s="931"/>
      <c r="RUS3" s="931"/>
      <c r="RUT3" s="931"/>
      <c r="RUU3" s="931"/>
      <c r="RUV3" s="931"/>
      <c r="RUW3" s="931"/>
      <c r="RUX3" s="931"/>
      <c r="RUY3" s="931"/>
      <c r="RUZ3" s="931"/>
      <c r="RVA3" s="931"/>
      <c r="RVB3" s="931"/>
      <c r="RVC3" s="931"/>
      <c r="RVD3" s="931"/>
      <c r="RVE3" s="931"/>
      <c r="RVF3" s="931"/>
      <c r="RVG3" s="931"/>
      <c r="RVH3" s="931"/>
      <c r="RVI3" s="931"/>
      <c r="RVJ3" s="931"/>
      <c r="RVK3" s="931"/>
      <c r="RVL3" s="931"/>
      <c r="RVM3" s="931"/>
      <c r="RVN3" s="931"/>
      <c r="RVO3" s="931"/>
      <c r="RVP3" s="931"/>
      <c r="RVQ3" s="931"/>
      <c r="RVR3" s="931"/>
      <c r="RVS3" s="931"/>
      <c r="RVT3" s="931"/>
      <c r="RVU3" s="931"/>
      <c r="RVV3" s="931"/>
      <c r="RVW3" s="931"/>
      <c r="RVX3" s="931"/>
      <c r="RVY3" s="931"/>
      <c r="RVZ3" s="931"/>
      <c r="RWA3" s="931"/>
      <c r="RWB3" s="931"/>
      <c r="RWC3" s="931"/>
      <c r="RWD3" s="931"/>
      <c r="RWE3" s="931"/>
      <c r="RWF3" s="931"/>
      <c r="RWG3" s="931"/>
      <c r="RWH3" s="931"/>
      <c r="RWI3" s="931"/>
      <c r="RWJ3" s="931"/>
      <c r="RWK3" s="931"/>
      <c r="RWL3" s="931"/>
      <c r="RWM3" s="931"/>
      <c r="RWN3" s="931"/>
      <c r="RWO3" s="931"/>
      <c r="RWP3" s="931"/>
      <c r="RWQ3" s="931"/>
      <c r="RWR3" s="931"/>
      <c r="RWS3" s="931"/>
      <c r="RWT3" s="931"/>
      <c r="RWU3" s="931"/>
      <c r="RWV3" s="931"/>
      <c r="RWW3" s="931"/>
      <c r="RWX3" s="931"/>
      <c r="RWY3" s="931"/>
      <c r="RWZ3" s="931"/>
      <c r="RXA3" s="931"/>
      <c r="RXB3" s="931"/>
      <c r="RXC3" s="931"/>
      <c r="RXD3" s="931"/>
      <c r="RXE3" s="931"/>
      <c r="RXF3" s="931"/>
      <c r="RXG3" s="931"/>
      <c r="RXH3" s="931"/>
      <c r="RXI3" s="931"/>
      <c r="RXJ3" s="931"/>
      <c r="RXK3" s="931"/>
      <c r="RXL3" s="931"/>
      <c r="RXM3" s="931"/>
      <c r="RXN3" s="931"/>
      <c r="RXO3" s="931"/>
      <c r="RXP3" s="931"/>
      <c r="RXQ3" s="931"/>
      <c r="RXR3" s="931"/>
      <c r="RXS3" s="931"/>
      <c r="RXT3" s="931"/>
      <c r="RXU3" s="931"/>
      <c r="RXV3" s="931"/>
      <c r="RXW3" s="931"/>
      <c r="RXX3" s="931"/>
      <c r="RXY3" s="931"/>
      <c r="RXZ3" s="931"/>
      <c r="RYA3" s="931"/>
      <c r="RYB3" s="931"/>
      <c r="RYC3" s="931"/>
      <c r="RYD3" s="931"/>
      <c r="RYE3" s="931"/>
      <c r="RYF3" s="931"/>
      <c r="RYG3" s="931"/>
      <c r="RYH3" s="931"/>
      <c r="RYI3" s="931"/>
      <c r="RYJ3" s="931"/>
      <c r="RYK3" s="931"/>
      <c r="RYL3" s="931"/>
      <c r="RYM3" s="931"/>
      <c r="RYN3" s="931"/>
      <c r="RYO3" s="931"/>
      <c r="RYP3" s="931"/>
      <c r="RYQ3" s="931"/>
      <c r="RYR3" s="931"/>
      <c r="RYS3" s="931"/>
      <c r="RYT3" s="931"/>
      <c r="RYU3" s="931"/>
      <c r="RYV3" s="931"/>
      <c r="RYW3" s="931"/>
      <c r="RYX3" s="931"/>
      <c r="RYY3" s="931"/>
      <c r="RYZ3" s="931"/>
      <c r="RZA3" s="931"/>
      <c r="RZB3" s="931"/>
      <c r="RZC3" s="931"/>
      <c r="RZD3" s="931"/>
      <c r="RZE3" s="931"/>
      <c r="RZF3" s="931"/>
      <c r="RZG3" s="931"/>
      <c r="RZH3" s="931"/>
      <c r="RZI3" s="931"/>
      <c r="RZJ3" s="931"/>
      <c r="RZK3" s="931"/>
      <c r="RZL3" s="931"/>
      <c r="RZM3" s="931"/>
      <c r="RZN3" s="931"/>
      <c r="RZO3" s="931"/>
      <c r="RZP3" s="931"/>
      <c r="RZQ3" s="931"/>
      <c r="RZR3" s="931"/>
      <c r="RZS3" s="931"/>
      <c r="RZT3" s="931"/>
      <c r="RZU3" s="931"/>
      <c r="RZV3" s="931"/>
      <c r="RZW3" s="931"/>
      <c r="RZX3" s="931"/>
      <c r="RZY3" s="931"/>
      <c r="RZZ3" s="931"/>
      <c r="SAA3" s="931"/>
      <c r="SAB3" s="931"/>
      <c r="SAC3" s="931"/>
      <c r="SAD3" s="931"/>
      <c r="SAE3" s="931"/>
      <c r="SAF3" s="931"/>
      <c r="SAG3" s="931"/>
      <c r="SAH3" s="931"/>
      <c r="SAI3" s="931"/>
      <c r="SAJ3" s="931"/>
      <c r="SAK3" s="931"/>
      <c r="SAL3" s="931"/>
      <c r="SAM3" s="931"/>
      <c r="SAN3" s="931"/>
      <c r="SAO3" s="931"/>
      <c r="SAP3" s="931"/>
      <c r="SAQ3" s="931"/>
      <c r="SAR3" s="931"/>
      <c r="SAS3" s="931"/>
      <c r="SAT3" s="931"/>
      <c r="SAU3" s="931"/>
      <c r="SAV3" s="931"/>
      <c r="SAW3" s="931"/>
      <c r="SAX3" s="931"/>
      <c r="SAY3" s="931"/>
      <c r="SAZ3" s="931"/>
      <c r="SBA3" s="931"/>
      <c r="SBB3" s="931"/>
      <c r="SBC3" s="931"/>
      <c r="SBD3" s="931"/>
      <c r="SBE3" s="931"/>
      <c r="SBF3" s="931"/>
      <c r="SBG3" s="931"/>
      <c r="SBH3" s="931"/>
      <c r="SBI3" s="931"/>
      <c r="SBJ3" s="931"/>
      <c r="SBK3" s="931"/>
      <c r="SBL3" s="931"/>
      <c r="SBM3" s="931"/>
      <c r="SBN3" s="931"/>
      <c r="SBO3" s="931"/>
      <c r="SBP3" s="931"/>
      <c r="SBQ3" s="931"/>
      <c r="SBR3" s="931"/>
      <c r="SBS3" s="931"/>
      <c r="SBT3" s="931"/>
      <c r="SBU3" s="931"/>
      <c r="SBV3" s="931"/>
      <c r="SBW3" s="931"/>
      <c r="SBX3" s="931"/>
      <c r="SBY3" s="931"/>
      <c r="SBZ3" s="931"/>
      <c r="SCA3" s="931"/>
      <c r="SCB3" s="931"/>
      <c r="SCC3" s="931"/>
      <c r="SCD3" s="931"/>
      <c r="SCE3" s="931"/>
      <c r="SCF3" s="931"/>
      <c r="SCG3" s="931"/>
      <c r="SCH3" s="931"/>
      <c r="SCI3" s="931"/>
      <c r="SCJ3" s="931"/>
      <c r="SCK3" s="931"/>
      <c r="SCL3" s="931"/>
      <c r="SCM3" s="931"/>
      <c r="SCN3" s="931"/>
      <c r="SCO3" s="931"/>
      <c r="SCP3" s="931"/>
      <c r="SCQ3" s="931"/>
      <c r="SCR3" s="931"/>
      <c r="SCS3" s="931"/>
      <c r="SCT3" s="931"/>
      <c r="SCU3" s="931"/>
      <c r="SCV3" s="931"/>
      <c r="SCW3" s="931"/>
      <c r="SCX3" s="931"/>
      <c r="SCY3" s="931"/>
      <c r="SCZ3" s="931"/>
      <c r="SDA3" s="931"/>
      <c r="SDB3" s="931"/>
      <c r="SDC3" s="931"/>
      <c r="SDD3" s="931"/>
      <c r="SDE3" s="931"/>
      <c r="SDF3" s="931"/>
      <c r="SDG3" s="931"/>
      <c r="SDH3" s="931"/>
      <c r="SDI3" s="931"/>
      <c r="SDJ3" s="931"/>
      <c r="SDK3" s="931"/>
      <c r="SDL3" s="931"/>
      <c r="SDM3" s="931"/>
      <c r="SDN3" s="931"/>
      <c r="SDO3" s="931"/>
      <c r="SDP3" s="931"/>
      <c r="SDQ3" s="931"/>
      <c r="SDR3" s="931"/>
      <c r="SDS3" s="931"/>
      <c r="SDT3" s="931"/>
      <c r="SDU3" s="931"/>
      <c r="SDV3" s="931"/>
      <c r="SDW3" s="931"/>
      <c r="SDX3" s="931"/>
      <c r="SDY3" s="931"/>
      <c r="SDZ3" s="931"/>
      <c r="SEA3" s="931"/>
      <c r="SEB3" s="931"/>
      <c r="SEC3" s="931"/>
      <c r="SED3" s="931"/>
      <c r="SEE3" s="931"/>
      <c r="SEF3" s="931"/>
      <c r="SEG3" s="931"/>
      <c r="SEH3" s="931"/>
      <c r="SEI3" s="931"/>
      <c r="SEJ3" s="931"/>
      <c r="SEK3" s="931"/>
      <c r="SEL3" s="931"/>
      <c r="SEM3" s="931"/>
      <c r="SEN3" s="931"/>
      <c r="SEO3" s="931"/>
      <c r="SEP3" s="931"/>
      <c r="SEQ3" s="931"/>
      <c r="SER3" s="931"/>
      <c r="SES3" s="931"/>
      <c r="SET3" s="931"/>
      <c r="SEU3" s="931"/>
      <c r="SEV3" s="931"/>
      <c r="SEW3" s="931"/>
      <c r="SEX3" s="931"/>
      <c r="SEY3" s="931"/>
      <c r="SEZ3" s="931"/>
      <c r="SFA3" s="931"/>
      <c r="SFB3" s="931"/>
      <c r="SFC3" s="931"/>
      <c r="SFD3" s="931"/>
      <c r="SFE3" s="931"/>
      <c r="SFF3" s="931"/>
      <c r="SFG3" s="931"/>
      <c r="SFH3" s="931"/>
      <c r="SFI3" s="931"/>
      <c r="SFJ3" s="931"/>
      <c r="SFK3" s="931"/>
      <c r="SFL3" s="931"/>
      <c r="SFM3" s="931"/>
      <c r="SFN3" s="931"/>
      <c r="SFO3" s="931"/>
      <c r="SFP3" s="931"/>
      <c r="SFQ3" s="931"/>
      <c r="SFR3" s="931"/>
      <c r="SFS3" s="931"/>
      <c r="SFT3" s="931"/>
      <c r="SFU3" s="931"/>
      <c r="SFV3" s="931"/>
      <c r="SFW3" s="931"/>
      <c r="SFX3" s="931"/>
      <c r="SFY3" s="931"/>
      <c r="SFZ3" s="931"/>
      <c r="SGA3" s="931"/>
      <c r="SGB3" s="931"/>
      <c r="SGC3" s="931"/>
      <c r="SGD3" s="931"/>
      <c r="SGE3" s="931"/>
      <c r="SGF3" s="931"/>
      <c r="SGG3" s="931"/>
      <c r="SGH3" s="931"/>
      <c r="SGI3" s="931"/>
      <c r="SGJ3" s="931"/>
      <c r="SGK3" s="931"/>
      <c r="SGL3" s="931"/>
      <c r="SGM3" s="931"/>
      <c r="SGN3" s="931"/>
      <c r="SGO3" s="931"/>
      <c r="SGP3" s="931"/>
      <c r="SGQ3" s="931"/>
      <c r="SGR3" s="931"/>
      <c r="SGS3" s="931"/>
      <c r="SGT3" s="931"/>
      <c r="SGU3" s="931"/>
      <c r="SGV3" s="931"/>
      <c r="SGW3" s="931"/>
      <c r="SGX3" s="931"/>
      <c r="SGY3" s="931"/>
      <c r="SGZ3" s="931"/>
      <c r="SHA3" s="931"/>
      <c r="SHB3" s="931"/>
      <c r="SHC3" s="931"/>
      <c r="SHD3" s="931"/>
      <c r="SHE3" s="931"/>
      <c r="SHF3" s="931"/>
      <c r="SHG3" s="931"/>
      <c r="SHH3" s="931"/>
      <c r="SHI3" s="931"/>
      <c r="SHJ3" s="931"/>
      <c r="SHK3" s="931"/>
      <c r="SHL3" s="931"/>
      <c r="SHM3" s="931"/>
      <c r="SHN3" s="931"/>
      <c r="SHO3" s="931"/>
      <c r="SHP3" s="931"/>
      <c r="SHQ3" s="931"/>
      <c r="SHR3" s="931"/>
      <c r="SHS3" s="931"/>
      <c r="SHT3" s="931"/>
      <c r="SHU3" s="931"/>
      <c r="SHV3" s="931"/>
      <c r="SHW3" s="931"/>
      <c r="SHX3" s="931"/>
      <c r="SHY3" s="931"/>
      <c r="SHZ3" s="931"/>
      <c r="SIA3" s="931"/>
      <c r="SIB3" s="931"/>
      <c r="SIC3" s="931"/>
      <c r="SID3" s="931"/>
      <c r="SIE3" s="931"/>
      <c r="SIF3" s="931"/>
      <c r="SIG3" s="931"/>
      <c r="SIH3" s="931"/>
      <c r="SII3" s="931"/>
      <c r="SIJ3" s="931"/>
      <c r="SIK3" s="931"/>
      <c r="SIL3" s="931"/>
      <c r="SIM3" s="931"/>
      <c r="SIN3" s="931"/>
      <c r="SIO3" s="931"/>
      <c r="SIP3" s="931"/>
      <c r="SIQ3" s="931"/>
      <c r="SIR3" s="931"/>
      <c r="SIS3" s="931"/>
      <c r="SIT3" s="931"/>
      <c r="SIU3" s="931"/>
      <c r="SIV3" s="931"/>
      <c r="SIW3" s="931"/>
      <c r="SIX3" s="931"/>
      <c r="SIY3" s="931"/>
      <c r="SIZ3" s="931"/>
      <c r="SJA3" s="931"/>
      <c r="SJB3" s="931"/>
      <c r="SJC3" s="931"/>
      <c r="SJD3" s="931"/>
      <c r="SJE3" s="931"/>
      <c r="SJF3" s="931"/>
      <c r="SJG3" s="931"/>
      <c r="SJH3" s="931"/>
      <c r="SJI3" s="931"/>
      <c r="SJJ3" s="931"/>
      <c r="SJK3" s="931"/>
      <c r="SJL3" s="931"/>
      <c r="SJM3" s="931"/>
      <c r="SJN3" s="931"/>
      <c r="SJO3" s="931"/>
      <c r="SJP3" s="931"/>
      <c r="SJQ3" s="931"/>
      <c r="SJR3" s="931"/>
      <c r="SJS3" s="931"/>
      <c r="SJT3" s="931"/>
      <c r="SJU3" s="931"/>
      <c r="SJV3" s="931"/>
      <c r="SJW3" s="931"/>
      <c r="SJX3" s="931"/>
      <c r="SJY3" s="931"/>
      <c r="SJZ3" s="931"/>
      <c r="SKA3" s="931"/>
      <c r="SKB3" s="931"/>
      <c r="SKC3" s="931"/>
      <c r="SKD3" s="931"/>
      <c r="SKE3" s="931"/>
      <c r="SKF3" s="931"/>
      <c r="SKG3" s="931"/>
      <c r="SKH3" s="931"/>
      <c r="SKI3" s="931"/>
      <c r="SKJ3" s="931"/>
      <c r="SKK3" s="931"/>
      <c r="SKL3" s="931"/>
      <c r="SKM3" s="931"/>
      <c r="SKN3" s="931"/>
      <c r="SKO3" s="931"/>
      <c r="SKP3" s="931"/>
      <c r="SKQ3" s="931"/>
      <c r="SKR3" s="931"/>
      <c r="SKS3" s="931"/>
      <c r="SKT3" s="931"/>
      <c r="SKU3" s="931"/>
      <c r="SKV3" s="931"/>
      <c r="SKW3" s="931"/>
      <c r="SKX3" s="931"/>
      <c r="SKY3" s="931"/>
      <c r="SKZ3" s="931"/>
      <c r="SLA3" s="931"/>
      <c r="SLB3" s="931"/>
      <c r="SLC3" s="931"/>
      <c r="SLD3" s="931"/>
      <c r="SLE3" s="931"/>
      <c r="SLF3" s="931"/>
      <c r="SLG3" s="931"/>
      <c r="SLH3" s="931"/>
      <c r="SLI3" s="931"/>
      <c r="SLJ3" s="931"/>
      <c r="SLK3" s="931"/>
      <c r="SLL3" s="931"/>
      <c r="SLM3" s="931"/>
      <c r="SLN3" s="931"/>
      <c r="SLO3" s="931"/>
      <c r="SLP3" s="931"/>
      <c r="SLQ3" s="931"/>
      <c r="SLR3" s="931"/>
      <c r="SLS3" s="931"/>
      <c r="SLT3" s="931"/>
      <c r="SLU3" s="931"/>
      <c r="SLV3" s="931"/>
      <c r="SLW3" s="931"/>
      <c r="SLX3" s="931"/>
      <c r="SLY3" s="931"/>
      <c r="SLZ3" s="931"/>
      <c r="SMA3" s="931"/>
      <c r="SMB3" s="931"/>
      <c r="SMC3" s="931"/>
      <c r="SMD3" s="931"/>
      <c r="SME3" s="931"/>
      <c r="SMF3" s="931"/>
      <c r="SMG3" s="931"/>
      <c r="SMH3" s="931"/>
      <c r="SMI3" s="931"/>
      <c r="SMJ3" s="931"/>
      <c r="SMK3" s="931"/>
      <c r="SML3" s="931"/>
      <c r="SMM3" s="931"/>
      <c r="SMN3" s="931"/>
      <c r="SMO3" s="931"/>
      <c r="SMP3" s="931"/>
      <c r="SMQ3" s="931"/>
      <c r="SMR3" s="931"/>
      <c r="SMS3" s="931"/>
      <c r="SMT3" s="931"/>
      <c r="SMU3" s="931"/>
      <c r="SMV3" s="931"/>
      <c r="SMW3" s="931"/>
      <c r="SMX3" s="931"/>
      <c r="SMY3" s="931"/>
      <c r="SMZ3" s="931"/>
      <c r="SNA3" s="931"/>
      <c r="SNB3" s="931"/>
      <c r="SNC3" s="931"/>
      <c r="SND3" s="931"/>
      <c r="SNE3" s="931"/>
      <c r="SNF3" s="931"/>
      <c r="SNG3" s="931"/>
      <c r="SNH3" s="931"/>
      <c r="SNI3" s="931"/>
      <c r="SNJ3" s="931"/>
      <c r="SNK3" s="931"/>
      <c r="SNL3" s="931"/>
      <c r="SNM3" s="931"/>
      <c r="SNN3" s="931"/>
      <c r="SNO3" s="931"/>
      <c r="SNP3" s="931"/>
      <c r="SNQ3" s="931"/>
      <c r="SNR3" s="931"/>
      <c r="SNS3" s="931"/>
      <c r="SNT3" s="931"/>
      <c r="SNU3" s="931"/>
      <c r="SNV3" s="931"/>
      <c r="SNW3" s="931"/>
      <c r="SNX3" s="931"/>
      <c r="SNY3" s="931"/>
      <c r="SNZ3" s="931"/>
      <c r="SOA3" s="931"/>
      <c r="SOB3" s="931"/>
      <c r="SOC3" s="931"/>
      <c r="SOD3" s="931"/>
      <c r="SOE3" s="931"/>
      <c r="SOF3" s="931"/>
      <c r="SOG3" s="931"/>
      <c r="SOH3" s="931"/>
      <c r="SOI3" s="931"/>
      <c r="SOJ3" s="931"/>
      <c r="SOK3" s="931"/>
      <c r="SOL3" s="931"/>
      <c r="SOM3" s="931"/>
      <c r="SON3" s="931"/>
      <c r="SOO3" s="931"/>
      <c r="SOP3" s="931"/>
      <c r="SOQ3" s="931"/>
      <c r="SOR3" s="931"/>
      <c r="SOS3" s="931"/>
      <c r="SOT3" s="931"/>
      <c r="SOU3" s="931"/>
      <c r="SOV3" s="931"/>
      <c r="SOW3" s="931"/>
      <c r="SOX3" s="931"/>
      <c r="SOY3" s="931"/>
      <c r="SOZ3" s="931"/>
      <c r="SPA3" s="931"/>
      <c r="SPB3" s="931"/>
      <c r="SPC3" s="931"/>
      <c r="SPD3" s="931"/>
      <c r="SPE3" s="931"/>
      <c r="SPF3" s="931"/>
      <c r="SPG3" s="931"/>
      <c r="SPH3" s="931"/>
      <c r="SPI3" s="931"/>
      <c r="SPJ3" s="931"/>
      <c r="SPK3" s="931"/>
      <c r="SPL3" s="931"/>
      <c r="SPM3" s="931"/>
      <c r="SPN3" s="931"/>
      <c r="SPO3" s="931"/>
      <c r="SPP3" s="931"/>
      <c r="SPQ3" s="931"/>
      <c r="SPR3" s="931"/>
      <c r="SPS3" s="931"/>
      <c r="SPT3" s="931"/>
      <c r="SPU3" s="931"/>
      <c r="SPV3" s="931"/>
      <c r="SPW3" s="931"/>
      <c r="SPX3" s="931"/>
      <c r="SPY3" s="931"/>
      <c r="SPZ3" s="931"/>
      <c r="SQA3" s="931"/>
      <c r="SQB3" s="931"/>
      <c r="SQC3" s="931"/>
      <c r="SQD3" s="931"/>
      <c r="SQE3" s="931"/>
      <c r="SQF3" s="931"/>
      <c r="SQG3" s="931"/>
      <c r="SQH3" s="931"/>
      <c r="SQI3" s="931"/>
      <c r="SQJ3" s="931"/>
      <c r="SQK3" s="931"/>
      <c r="SQL3" s="931"/>
      <c r="SQM3" s="931"/>
      <c r="SQN3" s="931"/>
      <c r="SQO3" s="931"/>
      <c r="SQP3" s="931"/>
      <c r="SQQ3" s="931"/>
      <c r="SQR3" s="931"/>
      <c r="SQS3" s="931"/>
      <c r="SQT3" s="931"/>
      <c r="SQU3" s="931"/>
      <c r="SQV3" s="931"/>
      <c r="SQW3" s="931"/>
      <c r="SQX3" s="931"/>
      <c r="SQY3" s="931"/>
      <c r="SQZ3" s="931"/>
      <c r="SRA3" s="931"/>
      <c r="SRB3" s="931"/>
      <c r="SRC3" s="931"/>
      <c r="SRD3" s="931"/>
      <c r="SRE3" s="931"/>
      <c r="SRF3" s="931"/>
      <c r="SRG3" s="931"/>
      <c r="SRH3" s="931"/>
      <c r="SRI3" s="931"/>
      <c r="SRJ3" s="931"/>
      <c r="SRK3" s="931"/>
      <c r="SRL3" s="931"/>
      <c r="SRM3" s="931"/>
      <c r="SRN3" s="931"/>
      <c r="SRO3" s="931"/>
      <c r="SRP3" s="931"/>
      <c r="SRQ3" s="931"/>
      <c r="SRR3" s="931"/>
      <c r="SRS3" s="931"/>
      <c r="SRT3" s="931"/>
      <c r="SRU3" s="931"/>
      <c r="SRV3" s="931"/>
      <c r="SRW3" s="931"/>
      <c r="SRX3" s="931"/>
      <c r="SRY3" s="931"/>
      <c r="SRZ3" s="931"/>
      <c r="SSA3" s="931"/>
      <c r="SSB3" s="931"/>
      <c r="SSC3" s="931"/>
      <c r="SSD3" s="931"/>
      <c r="SSE3" s="931"/>
      <c r="SSF3" s="931"/>
      <c r="SSG3" s="931"/>
      <c r="SSH3" s="931"/>
      <c r="SSI3" s="931"/>
      <c r="SSJ3" s="931"/>
      <c r="SSK3" s="931"/>
      <c r="SSL3" s="931"/>
      <c r="SSM3" s="931"/>
      <c r="SSN3" s="931"/>
      <c r="SSO3" s="931"/>
      <c r="SSP3" s="931"/>
      <c r="SSQ3" s="931"/>
      <c r="SSR3" s="931"/>
      <c r="SSS3" s="931"/>
      <c r="SST3" s="931"/>
      <c r="SSU3" s="931"/>
      <c r="SSV3" s="931"/>
      <c r="SSW3" s="931"/>
      <c r="SSX3" s="931"/>
      <c r="SSY3" s="931"/>
      <c r="SSZ3" s="931"/>
      <c r="STA3" s="931"/>
      <c r="STB3" s="931"/>
      <c r="STC3" s="931"/>
      <c r="STD3" s="931"/>
      <c r="STE3" s="931"/>
      <c r="STF3" s="931"/>
      <c r="STG3" s="931"/>
      <c r="STH3" s="931"/>
      <c r="STI3" s="931"/>
      <c r="STJ3" s="931"/>
      <c r="STK3" s="931"/>
      <c r="STL3" s="931"/>
      <c r="STM3" s="931"/>
      <c r="STN3" s="931"/>
      <c r="STO3" s="931"/>
      <c r="STP3" s="931"/>
      <c r="STQ3" s="931"/>
      <c r="STR3" s="931"/>
      <c r="STS3" s="931"/>
      <c r="STT3" s="931"/>
      <c r="STU3" s="931"/>
      <c r="STV3" s="931"/>
      <c r="STW3" s="931"/>
      <c r="STX3" s="931"/>
      <c r="STY3" s="931"/>
      <c r="STZ3" s="931"/>
      <c r="SUA3" s="931"/>
      <c r="SUB3" s="931"/>
      <c r="SUC3" s="931"/>
      <c r="SUD3" s="931"/>
      <c r="SUE3" s="931"/>
      <c r="SUF3" s="931"/>
      <c r="SUG3" s="931"/>
      <c r="SUH3" s="931"/>
      <c r="SUI3" s="931"/>
      <c r="SUJ3" s="931"/>
      <c r="SUK3" s="931"/>
      <c r="SUL3" s="931"/>
      <c r="SUM3" s="931"/>
      <c r="SUN3" s="931"/>
      <c r="SUO3" s="931"/>
      <c r="SUP3" s="931"/>
      <c r="SUQ3" s="931"/>
      <c r="SUR3" s="931"/>
      <c r="SUS3" s="931"/>
      <c r="SUT3" s="931"/>
      <c r="SUU3" s="931"/>
      <c r="SUV3" s="931"/>
      <c r="SUW3" s="931"/>
      <c r="SUX3" s="931"/>
      <c r="SUY3" s="931"/>
      <c r="SUZ3" s="931"/>
      <c r="SVA3" s="931"/>
      <c r="SVB3" s="931"/>
      <c r="SVC3" s="931"/>
      <c r="SVD3" s="931"/>
      <c r="SVE3" s="931"/>
      <c r="SVF3" s="931"/>
      <c r="SVG3" s="931"/>
      <c r="SVH3" s="931"/>
      <c r="SVI3" s="931"/>
      <c r="SVJ3" s="931"/>
      <c r="SVK3" s="931"/>
      <c r="SVL3" s="931"/>
      <c r="SVM3" s="931"/>
      <c r="SVN3" s="931"/>
      <c r="SVO3" s="931"/>
      <c r="SVP3" s="931"/>
      <c r="SVQ3" s="931"/>
      <c r="SVR3" s="931"/>
      <c r="SVS3" s="931"/>
      <c r="SVT3" s="931"/>
      <c r="SVU3" s="931"/>
      <c r="SVV3" s="931"/>
      <c r="SVW3" s="931"/>
      <c r="SVX3" s="931"/>
      <c r="SVY3" s="931"/>
      <c r="SVZ3" s="931"/>
      <c r="SWA3" s="931"/>
      <c r="SWB3" s="931"/>
      <c r="SWC3" s="931"/>
      <c r="SWD3" s="931"/>
      <c r="SWE3" s="931"/>
      <c r="SWF3" s="931"/>
      <c r="SWG3" s="931"/>
      <c r="SWH3" s="931"/>
      <c r="SWI3" s="931"/>
      <c r="SWJ3" s="931"/>
      <c r="SWK3" s="931"/>
      <c r="SWL3" s="931"/>
      <c r="SWM3" s="931"/>
      <c r="SWN3" s="931"/>
      <c r="SWO3" s="931"/>
      <c r="SWP3" s="931"/>
      <c r="SWQ3" s="931"/>
      <c r="SWR3" s="931"/>
      <c r="SWS3" s="931"/>
      <c r="SWT3" s="931"/>
      <c r="SWU3" s="931"/>
      <c r="SWV3" s="931"/>
      <c r="SWW3" s="931"/>
      <c r="SWX3" s="931"/>
      <c r="SWY3" s="931"/>
      <c r="SWZ3" s="931"/>
      <c r="SXA3" s="931"/>
      <c r="SXB3" s="931"/>
      <c r="SXC3" s="931"/>
      <c r="SXD3" s="931"/>
      <c r="SXE3" s="931"/>
      <c r="SXF3" s="931"/>
      <c r="SXG3" s="931"/>
      <c r="SXH3" s="931"/>
      <c r="SXI3" s="931"/>
      <c r="SXJ3" s="931"/>
      <c r="SXK3" s="931"/>
      <c r="SXL3" s="931"/>
      <c r="SXM3" s="931"/>
      <c r="SXN3" s="931"/>
      <c r="SXO3" s="931"/>
      <c r="SXP3" s="931"/>
      <c r="SXQ3" s="931"/>
      <c r="SXR3" s="931"/>
      <c r="SXS3" s="931"/>
      <c r="SXT3" s="931"/>
      <c r="SXU3" s="931"/>
      <c r="SXV3" s="931"/>
      <c r="SXW3" s="931"/>
      <c r="SXX3" s="931"/>
      <c r="SXY3" s="931"/>
      <c r="SXZ3" s="931"/>
      <c r="SYA3" s="931"/>
      <c r="SYB3" s="931"/>
      <c r="SYC3" s="931"/>
      <c r="SYD3" s="931"/>
      <c r="SYE3" s="931"/>
      <c r="SYF3" s="931"/>
      <c r="SYG3" s="931"/>
      <c r="SYH3" s="931"/>
      <c r="SYI3" s="931"/>
      <c r="SYJ3" s="931"/>
      <c r="SYK3" s="931"/>
      <c r="SYL3" s="931"/>
      <c r="SYM3" s="931"/>
      <c r="SYN3" s="931"/>
      <c r="SYO3" s="931"/>
      <c r="SYP3" s="931"/>
      <c r="SYQ3" s="931"/>
      <c r="SYR3" s="931"/>
      <c r="SYS3" s="931"/>
      <c r="SYT3" s="931"/>
      <c r="SYU3" s="931"/>
      <c r="SYV3" s="931"/>
      <c r="SYW3" s="931"/>
      <c r="SYX3" s="931"/>
      <c r="SYY3" s="931"/>
      <c r="SYZ3" s="931"/>
      <c r="SZA3" s="931"/>
      <c r="SZB3" s="931"/>
      <c r="SZC3" s="931"/>
      <c r="SZD3" s="931"/>
      <c r="SZE3" s="931"/>
      <c r="SZF3" s="931"/>
      <c r="SZG3" s="931"/>
      <c r="SZH3" s="931"/>
      <c r="SZI3" s="931"/>
      <c r="SZJ3" s="931"/>
      <c r="SZK3" s="931"/>
      <c r="SZL3" s="931"/>
      <c r="SZM3" s="931"/>
      <c r="SZN3" s="931"/>
      <c r="SZO3" s="931"/>
      <c r="SZP3" s="931"/>
      <c r="SZQ3" s="931"/>
      <c r="SZR3" s="931"/>
      <c r="SZS3" s="931"/>
      <c r="SZT3" s="931"/>
      <c r="SZU3" s="931"/>
      <c r="SZV3" s="931"/>
      <c r="SZW3" s="931"/>
      <c r="SZX3" s="931"/>
      <c r="SZY3" s="931"/>
      <c r="SZZ3" s="931"/>
      <c r="TAA3" s="931"/>
      <c r="TAB3" s="931"/>
      <c r="TAC3" s="931"/>
      <c r="TAD3" s="931"/>
      <c r="TAE3" s="931"/>
      <c r="TAF3" s="931"/>
      <c r="TAG3" s="931"/>
      <c r="TAH3" s="931"/>
      <c r="TAI3" s="931"/>
      <c r="TAJ3" s="931"/>
      <c r="TAK3" s="931"/>
      <c r="TAL3" s="931"/>
      <c r="TAM3" s="931"/>
      <c r="TAN3" s="931"/>
      <c r="TAO3" s="931"/>
      <c r="TAP3" s="931"/>
      <c r="TAQ3" s="931"/>
      <c r="TAR3" s="931"/>
      <c r="TAS3" s="931"/>
      <c r="TAT3" s="931"/>
      <c r="TAU3" s="931"/>
      <c r="TAV3" s="931"/>
      <c r="TAW3" s="931"/>
      <c r="TAX3" s="931"/>
      <c r="TAY3" s="931"/>
      <c r="TAZ3" s="931"/>
      <c r="TBA3" s="931"/>
      <c r="TBB3" s="931"/>
      <c r="TBC3" s="931"/>
      <c r="TBD3" s="931"/>
      <c r="TBE3" s="931"/>
      <c r="TBF3" s="931"/>
      <c r="TBG3" s="931"/>
      <c r="TBH3" s="931"/>
      <c r="TBI3" s="931"/>
      <c r="TBJ3" s="931"/>
      <c r="TBK3" s="931"/>
      <c r="TBL3" s="931"/>
      <c r="TBM3" s="931"/>
      <c r="TBN3" s="931"/>
      <c r="TBO3" s="931"/>
      <c r="TBP3" s="931"/>
      <c r="TBQ3" s="931"/>
      <c r="TBR3" s="931"/>
      <c r="TBS3" s="931"/>
      <c r="TBT3" s="931"/>
      <c r="TBU3" s="931"/>
      <c r="TBV3" s="931"/>
      <c r="TBW3" s="931"/>
      <c r="TBX3" s="931"/>
      <c r="TBY3" s="931"/>
      <c r="TBZ3" s="931"/>
      <c r="TCA3" s="931"/>
      <c r="TCB3" s="931"/>
      <c r="TCC3" s="931"/>
      <c r="TCD3" s="931"/>
      <c r="TCE3" s="931"/>
      <c r="TCF3" s="931"/>
      <c r="TCG3" s="931"/>
      <c r="TCH3" s="931"/>
      <c r="TCI3" s="931"/>
      <c r="TCJ3" s="931"/>
      <c r="TCK3" s="931"/>
      <c r="TCL3" s="931"/>
      <c r="TCM3" s="931"/>
      <c r="TCN3" s="931"/>
      <c r="TCO3" s="931"/>
      <c r="TCP3" s="931"/>
      <c r="TCQ3" s="931"/>
      <c r="TCR3" s="931"/>
      <c r="TCS3" s="931"/>
      <c r="TCT3" s="931"/>
      <c r="TCU3" s="931"/>
      <c r="TCV3" s="931"/>
      <c r="TCW3" s="931"/>
      <c r="TCX3" s="931"/>
      <c r="TCY3" s="931"/>
      <c r="TCZ3" s="931"/>
      <c r="TDA3" s="931"/>
      <c r="TDB3" s="931"/>
      <c r="TDC3" s="931"/>
      <c r="TDD3" s="931"/>
      <c r="TDE3" s="931"/>
      <c r="TDF3" s="931"/>
      <c r="TDG3" s="931"/>
      <c r="TDH3" s="931"/>
      <c r="TDI3" s="931"/>
      <c r="TDJ3" s="931"/>
      <c r="TDK3" s="931"/>
      <c r="TDL3" s="931"/>
      <c r="TDM3" s="931"/>
      <c r="TDN3" s="931"/>
      <c r="TDO3" s="931"/>
      <c r="TDP3" s="931"/>
      <c r="TDQ3" s="931"/>
      <c r="TDR3" s="931"/>
      <c r="TDS3" s="931"/>
      <c r="TDT3" s="931"/>
      <c r="TDU3" s="931"/>
      <c r="TDV3" s="931"/>
      <c r="TDW3" s="931"/>
      <c r="TDX3" s="931"/>
      <c r="TDY3" s="931"/>
      <c r="TDZ3" s="931"/>
      <c r="TEA3" s="931"/>
      <c r="TEB3" s="931"/>
      <c r="TEC3" s="931"/>
      <c r="TED3" s="931"/>
      <c r="TEE3" s="931"/>
      <c r="TEF3" s="931"/>
      <c r="TEG3" s="931"/>
      <c r="TEH3" s="931"/>
      <c r="TEI3" s="931"/>
      <c r="TEJ3" s="931"/>
      <c r="TEK3" s="931"/>
      <c r="TEL3" s="931"/>
      <c r="TEM3" s="931"/>
      <c r="TEN3" s="931"/>
      <c r="TEO3" s="931"/>
      <c r="TEP3" s="931"/>
      <c r="TEQ3" s="931"/>
      <c r="TER3" s="931"/>
      <c r="TES3" s="931"/>
      <c r="TET3" s="931"/>
      <c r="TEU3" s="931"/>
      <c r="TEV3" s="931"/>
      <c r="TEW3" s="931"/>
      <c r="TEX3" s="931"/>
      <c r="TEY3" s="931"/>
      <c r="TEZ3" s="931"/>
      <c r="TFA3" s="931"/>
      <c r="TFB3" s="931"/>
      <c r="TFC3" s="931"/>
      <c r="TFD3" s="931"/>
      <c r="TFE3" s="931"/>
      <c r="TFF3" s="931"/>
      <c r="TFG3" s="931"/>
      <c r="TFH3" s="931"/>
      <c r="TFI3" s="931"/>
      <c r="TFJ3" s="931"/>
      <c r="TFK3" s="931"/>
      <c r="TFL3" s="931"/>
      <c r="TFM3" s="931"/>
      <c r="TFN3" s="931"/>
      <c r="TFO3" s="931"/>
      <c r="TFP3" s="931"/>
      <c r="TFQ3" s="931"/>
      <c r="TFR3" s="931"/>
      <c r="TFS3" s="931"/>
      <c r="TFT3" s="931"/>
      <c r="TFU3" s="931"/>
      <c r="TFV3" s="931"/>
      <c r="TFW3" s="931"/>
      <c r="TFX3" s="931"/>
      <c r="TFY3" s="931"/>
      <c r="TFZ3" s="931"/>
      <c r="TGA3" s="931"/>
      <c r="TGB3" s="931"/>
      <c r="TGC3" s="931"/>
      <c r="TGD3" s="931"/>
      <c r="TGE3" s="931"/>
      <c r="TGF3" s="931"/>
      <c r="TGG3" s="931"/>
      <c r="TGH3" s="931"/>
      <c r="TGI3" s="931"/>
      <c r="TGJ3" s="931"/>
      <c r="TGK3" s="931"/>
      <c r="TGL3" s="931"/>
      <c r="TGM3" s="931"/>
      <c r="TGN3" s="931"/>
      <c r="TGO3" s="931"/>
      <c r="TGP3" s="931"/>
      <c r="TGQ3" s="931"/>
      <c r="TGR3" s="931"/>
      <c r="TGS3" s="931"/>
      <c r="TGT3" s="931"/>
      <c r="TGU3" s="931"/>
      <c r="TGV3" s="931"/>
      <c r="TGW3" s="931"/>
      <c r="TGX3" s="931"/>
      <c r="TGY3" s="931"/>
      <c r="TGZ3" s="931"/>
      <c r="THA3" s="931"/>
      <c r="THB3" s="931"/>
      <c r="THC3" s="931"/>
      <c r="THD3" s="931"/>
      <c r="THE3" s="931"/>
      <c r="THF3" s="931"/>
      <c r="THG3" s="931"/>
      <c r="THH3" s="931"/>
      <c r="THI3" s="931"/>
      <c r="THJ3" s="931"/>
      <c r="THK3" s="931"/>
      <c r="THL3" s="931"/>
      <c r="THM3" s="931"/>
      <c r="THN3" s="931"/>
      <c r="THO3" s="931"/>
      <c r="THP3" s="931"/>
      <c r="THQ3" s="931"/>
      <c r="THR3" s="931"/>
      <c r="THS3" s="931"/>
      <c r="THT3" s="931"/>
      <c r="THU3" s="931"/>
      <c r="THV3" s="931"/>
      <c r="THW3" s="931"/>
      <c r="THX3" s="931"/>
      <c r="THY3" s="931"/>
      <c r="THZ3" s="931"/>
      <c r="TIA3" s="931"/>
      <c r="TIB3" s="931"/>
      <c r="TIC3" s="931"/>
      <c r="TID3" s="931"/>
      <c r="TIE3" s="931"/>
      <c r="TIF3" s="931"/>
      <c r="TIG3" s="931"/>
      <c r="TIH3" s="931"/>
      <c r="TII3" s="931"/>
      <c r="TIJ3" s="931"/>
      <c r="TIK3" s="931"/>
      <c r="TIL3" s="931"/>
      <c r="TIM3" s="931"/>
      <c r="TIN3" s="931"/>
      <c r="TIO3" s="931"/>
      <c r="TIP3" s="931"/>
      <c r="TIQ3" s="931"/>
      <c r="TIR3" s="931"/>
      <c r="TIS3" s="931"/>
      <c r="TIT3" s="931"/>
      <c r="TIU3" s="931"/>
      <c r="TIV3" s="931"/>
      <c r="TIW3" s="931"/>
      <c r="TIX3" s="931"/>
      <c r="TIY3" s="931"/>
      <c r="TIZ3" s="931"/>
      <c r="TJA3" s="931"/>
      <c r="TJB3" s="931"/>
      <c r="TJC3" s="931"/>
      <c r="TJD3" s="931"/>
      <c r="TJE3" s="931"/>
      <c r="TJF3" s="931"/>
      <c r="TJG3" s="931"/>
      <c r="TJH3" s="931"/>
      <c r="TJI3" s="931"/>
      <c r="TJJ3" s="931"/>
      <c r="TJK3" s="931"/>
      <c r="TJL3" s="931"/>
      <c r="TJM3" s="931"/>
      <c r="TJN3" s="931"/>
      <c r="TJO3" s="931"/>
      <c r="TJP3" s="931"/>
      <c r="TJQ3" s="931"/>
      <c r="TJR3" s="931"/>
      <c r="TJS3" s="931"/>
      <c r="TJT3" s="931"/>
      <c r="TJU3" s="931"/>
      <c r="TJV3" s="931"/>
      <c r="TJW3" s="931"/>
      <c r="TJX3" s="931"/>
      <c r="TJY3" s="931"/>
      <c r="TJZ3" s="931"/>
      <c r="TKA3" s="931"/>
      <c r="TKB3" s="931"/>
      <c r="TKC3" s="931"/>
      <c r="TKD3" s="931"/>
      <c r="TKE3" s="931"/>
      <c r="TKF3" s="931"/>
      <c r="TKG3" s="931"/>
      <c r="TKH3" s="931"/>
      <c r="TKI3" s="931"/>
      <c r="TKJ3" s="931"/>
      <c r="TKK3" s="931"/>
      <c r="TKL3" s="931"/>
      <c r="TKM3" s="931"/>
      <c r="TKN3" s="931"/>
      <c r="TKO3" s="931"/>
      <c r="TKP3" s="931"/>
      <c r="TKQ3" s="931"/>
      <c r="TKR3" s="931"/>
      <c r="TKS3" s="931"/>
      <c r="TKT3" s="931"/>
      <c r="TKU3" s="931"/>
      <c r="TKV3" s="931"/>
      <c r="TKW3" s="931"/>
      <c r="TKX3" s="931"/>
      <c r="TKY3" s="931"/>
      <c r="TKZ3" s="931"/>
      <c r="TLA3" s="931"/>
      <c r="TLB3" s="931"/>
      <c r="TLC3" s="931"/>
      <c r="TLD3" s="931"/>
      <c r="TLE3" s="931"/>
      <c r="TLF3" s="931"/>
      <c r="TLG3" s="931"/>
      <c r="TLH3" s="931"/>
      <c r="TLI3" s="931"/>
      <c r="TLJ3" s="931"/>
      <c r="TLK3" s="931"/>
      <c r="TLL3" s="931"/>
      <c r="TLM3" s="931"/>
      <c r="TLN3" s="931"/>
      <c r="TLO3" s="931"/>
      <c r="TLP3" s="931"/>
      <c r="TLQ3" s="931"/>
      <c r="TLR3" s="931"/>
      <c r="TLS3" s="931"/>
      <c r="TLT3" s="931"/>
      <c r="TLU3" s="931"/>
      <c r="TLV3" s="931"/>
      <c r="TLW3" s="931"/>
      <c r="TLX3" s="931"/>
      <c r="TLY3" s="931"/>
      <c r="TLZ3" s="931"/>
      <c r="TMA3" s="931"/>
      <c r="TMB3" s="931"/>
      <c r="TMC3" s="931"/>
      <c r="TMD3" s="931"/>
      <c r="TME3" s="931"/>
      <c r="TMF3" s="931"/>
      <c r="TMG3" s="931"/>
      <c r="TMH3" s="931"/>
      <c r="TMI3" s="931"/>
      <c r="TMJ3" s="931"/>
      <c r="TMK3" s="931"/>
      <c r="TML3" s="931"/>
      <c r="TMM3" s="931"/>
      <c r="TMN3" s="931"/>
      <c r="TMO3" s="931"/>
      <c r="TMP3" s="931"/>
      <c r="TMQ3" s="931"/>
      <c r="TMR3" s="931"/>
      <c r="TMS3" s="931"/>
      <c r="TMT3" s="931"/>
      <c r="TMU3" s="931"/>
      <c r="TMV3" s="931"/>
      <c r="TMW3" s="931"/>
      <c r="TMX3" s="931"/>
      <c r="TMY3" s="931"/>
      <c r="TMZ3" s="931"/>
      <c r="TNA3" s="931"/>
      <c r="TNB3" s="931"/>
      <c r="TNC3" s="931"/>
      <c r="TND3" s="931"/>
      <c r="TNE3" s="931"/>
      <c r="TNF3" s="931"/>
      <c r="TNG3" s="931"/>
      <c r="TNH3" s="931"/>
      <c r="TNI3" s="931"/>
      <c r="TNJ3" s="931"/>
      <c r="TNK3" s="931"/>
      <c r="TNL3" s="931"/>
      <c r="TNM3" s="931"/>
      <c r="TNN3" s="931"/>
      <c r="TNO3" s="931"/>
      <c r="TNP3" s="931"/>
      <c r="TNQ3" s="931"/>
      <c r="TNR3" s="931"/>
      <c r="TNS3" s="931"/>
      <c r="TNT3" s="931"/>
      <c r="TNU3" s="931"/>
      <c r="TNV3" s="931"/>
      <c r="TNW3" s="931"/>
      <c r="TNX3" s="931"/>
      <c r="TNY3" s="931"/>
      <c r="TNZ3" s="931"/>
      <c r="TOA3" s="931"/>
      <c r="TOB3" s="931"/>
      <c r="TOC3" s="931"/>
      <c r="TOD3" s="931"/>
      <c r="TOE3" s="931"/>
      <c r="TOF3" s="931"/>
      <c r="TOG3" s="931"/>
      <c r="TOH3" s="931"/>
      <c r="TOI3" s="931"/>
      <c r="TOJ3" s="931"/>
      <c r="TOK3" s="931"/>
      <c r="TOL3" s="931"/>
      <c r="TOM3" s="931"/>
      <c r="TON3" s="931"/>
      <c r="TOO3" s="931"/>
      <c r="TOP3" s="931"/>
      <c r="TOQ3" s="931"/>
      <c r="TOR3" s="931"/>
      <c r="TOS3" s="931"/>
      <c r="TOT3" s="931"/>
      <c r="TOU3" s="931"/>
      <c r="TOV3" s="931"/>
      <c r="TOW3" s="931"/>
      <c r="TOX3" s="931"/>
      <c r="TOY3" s="931"/>
      <c r="TOZ3" s="931"/>
      <c r="TPA3" s="931"/>
      <c r="TPB3" s="931"/>
      <c r="TPC3" s="931"/>
      <c r="TPD3" s="931"/>
      <c r="TPE3" s="931"/>
      <c r="TPF3" s="931"/>
      <c r="TPG3" s="931"/>
      <c r="TPH3" s="931"/>
      <c r="TPI3" s="931"/>
      <c r="TPJ3" s="931"/>
      <c r="TPK3" s="931"/>
      <c r="TPL3" s="931"/>
      <c r="TPM3" s="931"/>
      <c r="TPN3" s="931"/>
      <c r="TPO3" s="931"/>
      <c r="TPP3" s="931"/>
      <c r="TPQ3" s="931"/>
      <c r="TPR3" s="931"/>
      <c r="TPS3" s="931"/>
      <c r="TPT3" s="931"/>
      <c r="TPU3" s="931"/>
      <c r="TPV3" s="931"/>
      <c r="TPW3" s="931"/>
      <c r="TPX3" s="931"/>
      <c r="TPY3" s="931"/>
      <c r="TPZ3" s="931"/>
      <c r="TQA3" s="931"/>
      <c r="TQB3" s="931"/>
      <c r="TQC3" s="931"/>
      <c r="TQD3" s="931"/>
      <c r="TQE3" s="931"/>
      <c r="TQF3" s="931"/>
      <c r="TQG3" s="931"/>
      <c r="TQH3" s="931"/>
      <c r="TQI3" s="931"/>
      <c r="TQJ3" s="931"/>
      <c r="TQK3" s="931"/>
      <c r="TQL3" s="931"/>
      <c r="TQM3" s="931"/>
      <c r="TQN3" s="931"/>
      <c r="TQO3" s="931"/>
      <c r="TQP3" s="931"/>
      <c r="TQQ3" s="931"/>
      <c r="TQR3" s="931"/>
      <c r="TQS3" s="931"/>
      <c r="TQT3" s="931"/>
      <c r="TQU3" s="931"/>
      <c r="TQV3" s="931"/>
      <c r="TQW3" s="931"/>
      <c r="TQX3" s="931"/>
      <c r="TQY3" s="931"/>
      <c r="TQZ3" s="931"/>
      <c r="TRA3" s="931"/>
      <c r="TRB3" s="931"/>
      <c r="TRC3" s="931"/>
      <c r="TRD3" s="931"/>
      <c r="TRE3" s="931"/>
      <c r="TRF3" s="931"/>
      <c r="TRG3" s="931"/>
      <c r="TRH3" s="931"/>
      <c r="TRI3" s="931"/>
      <c r="TRJ3" s="931"/>
      <c r="TRK3" s="931"/>
      <c r="TRL3" s="931"/>
      <c r="TRM3" s="931"/>
      <c r="TRN3" s="931"/>
      <c r="TRO3" s="931"/>
      <c r="TRP3" s="931"/>
      <c r="TRQ3" s="931"/>
      <c r="TRR3" s="931"/>
      <c r="TRS3" s="931"/>
      <c r="TRT3" s="931"/>
      <c r="TRU3" s="931"/>
      <c r="TRV3" s="931"/>
      <c r="TRW3" s="931"/>
      <c r="TRX3" s="931"/>
      <c r="TRY3" s="931"/>
      <c r="TRZ3" s="931"/>
      <c r="TSA3" s="931"/>
      <c r="TSB3" s="931"/>
      <c r="TSC3" s="931"/>
      <c r="TSD3" s="931"/>
      <c r="TSE3" s="931"/>
      <c r="TSF3" s="931"/>
      <c r="TSG3" s="931"/>
      <c r="TSH3" s="931"/>
      <c r="TSI3" s="931"/>
      <c r="TSJ3" s="931"/>
      <c r="TSK3" s="931"/>
      <c r="TSL3" s="931"/>
      <c r="TSM3" s="931"/>
      <c r="TSN3" s="931"/>
      <c r="TSO3" s="931"/>
      <c r="TSP3" s="931"/>
      <c r="TSQ3" s="931"/>
      <c r="TSR3" s="931"/>
      <c r="TSS3" s="931"/>
      <c r="TST3" s="931"/>
      <c r="TSU3" s="931"/>
      <c r="TSV3" s="931"/>
      <c r="TSW3" s="931"/>
      <c r="TSX3" s="931"/>
      <c r="TSY3" s="931"/>
      <c r="TSZ3" s="931"/>
      <c r="TTA3" s="931"/>
      <c r="TTB3" s="931"/>
      <c r="TTC3" s="931"/>
      <c r="TTD3" s="931"/>
      <c r="TTE3" s="931"/>
      <c r="TTF3" s="931"/>
      <c r="TTG3" s="931"/>
      <c r="TTH3" s="931"/>
      <c r="TTI3" s="931"/>
      <c r="TTJ3" s="931"/>
      <c r="TTK3" s="931"/>
      <c r="TTL3" s="931"/>
      <c r="TTM3" s="931"/>
      <c r="TTN3" s="931"/>
      <c r="TTO3" s="931"/>
      <c r="TTP3" s="931"/>
      <c r="TTQ3" s="931"/>
      <c r="TTR3" s="931"/>
      <c r="TTS3" s="931"/>
      <c r="TTT3" s="931"/>
      <c r="TTU3" s="931"/>
      <c r="TTV3" s="931"/>
      <c r="TTW3" s="931"/>
      <c r="TTX3" s="931"/>
      <c r="TTY3" s="931"/>
      <c r="TTZ3" s="931"/>
      <c r="TUA3" s="931"/>
      <c r="TUB3" s="931"/>
      <c r="TUC3" s="931"/>
      <c r="TUD3" s="931"/>
      <c r="TUE3" s="931"/>
      <c r="TUF3" s="931"/>
      <c r="TUG3" s="931"/>
      <c r="TUH3" s="931"/>
      <c r="TUI3" s="931"/>
      <c r="TUJ3" s="931"/>
      <c r="TUK3" s="931"/>
      <c r="TUL3" s="931"/>
      <c r="TUM3" s="931"/>
      <c r="TUN3" s="931"/>
      <c r="TUO3" s="931"/>
      <c r="TUP3" s="931"/>
      <c r="TUQ3" s="931"/>
      <c r="TUR3" s="931"/>
      <c r="TUS3" s="931"/>
      <c r="TUT3" s="931"/>
      <c r="TUU3" s="931"/>
      <c r="TUV3" s="931"/>
      <c r="TUW3" s="931"/>
      <c r="TUX3" s="931"/>
      <c r="TUY3" s="931"/>
      <c r="TUZ3" s="931"/>
      <c r="TVA3" s="931"/>
      <c r="TVB3" s="931"/>
      <c r="TVC3" s="931"/>
      <c r="TVD3" s="931"/>
      <c r="TVE3" s="931"/>
      <c r="TVF3" s="931"/>
      <c r="TVG3" s="931"/>
      <c r="TVH3" s="931"/>
      <c r="TVI3" s="931"/>
      <c r="TVJ3" s="931"/>
      <c r="TVK3" s="931"/>
      <c r="TVL3" s="931"/>
      <c r="TVM3" s="931"/>
      <c r="TVN3" s="931"/>
      <c r="TVO3" s="931"/>
      <c r="TVP3" s="931"/>
      <c r="TVQ3" s="931"/>
      <c r="TVR3" s="931"/>
      <c r="TVS3" s="931"/>
      <c r="TVT3" s="931"/>
      <c r="TVU3" s="931"/>
      <c r="TVV3" s="931"/>
      <c r="TVW3" s="931"/>
      <c r="TVX3" s="931"/>
      <c r="TVY3" s="931"/>
      <c r="TVZ3" s="931"/>
      <c r="TWA3" s="931"/>
      <c r="TWB3" s="931"/>
      <c r="TWC3" s="931"/>
      <c r="TWD3" s="931"/>
      <c r="TWE3" s="931"/>
      <c r="TWF3" s="931"/>
      <c r="TWG3" s="931"/>
      <c r="TWH3" s="931"/>
      <c r="TWI3" s="931"/>
      <c r="TWJ3" s="931"/>
      <c r="TWK3" s="931"/>
      <c r="TWL3" s="931"/>
      <c r="TWM3" s="931"/>
      <c r="TWN3" s="931"/>
      <c r="TWO3" s="931"/>
      <c r="TWP3" s="931"/>
      <c r="TWQ3" s="931"/>
      <c r="TWR3" s="931"/>
      <c r="TWS3" s="931"/>
      <c r="TWT3" s="931"/>
      <c r="TWU3" s="931"/>
      <c r="TWV3" s="931"/>
      <c r="TWW3" s="931"/>
      <c r="TWX3" s="931"/>
      <c r="TWY3" s="931"/>
      <c r="TWZ3" s="931"/>
      <c r="TXA3" s="931"/>
      <c r="TXB3" s="931"/>
      <c r="TXC3" s="931"/>
      <c r="TXD3" s="931"/>
      <c r="TXE3" s="931"/>
      <c r="TXF3" s="931"/>
      <c r="TXG3" s="931"/>
      <c r="TXH3" s="931"/>
      <c r="TXI3" s="931"/>
      <c r="TXJ3" s="931"/>
      <c r="TXK3" s="931"/>
      <c r="TXL3" s="931"/>
      <c r="TXM3" s="931"/>
      <c r="TXN3" s="931"/>
      <c r="TXO3" s="931"/>
      <c r="TXP3" s="931"/>
      <c r="TXQ3" s="931"/>
      <c r="TXR3" s="931"/>
      <c r="TXS3" s="931"/>
      <c r="TXT3" s="931"/>
      <c r="TXU3" s="931"/>
      <c r="TXV3" s="931"/>
      <c r="TXW3" s="931"/>
      <c r="TXX3" s="931"/>
      <c r="TXY3" s="931"/>
      <c r="TXZ3" s="931"/>
      <c r="TYA3" s="931"/>
      <c r="TYB3" s="931"/>
      <c r="TYC3" s="931"/>
      <c r="TYD3" s="931"/>
      <c r="TYE3" s="931"/>
      <c r="TYF3" s="931"/>
      <c r="TYG3" s="931"/>
      <c r="TYH3" s="931"/>
      <c r="TYI3" s="931"/>
      <c r="TYJ3" s="931"/>
      <c r="TYK3" s="931"/>
      <c r="TYL3" s="931"/>
      <c r="TYM3" s="931"/>
      <c r="TYN3" s="931"/>
      <c r="TYO3" s="931"/>
      <c r="TYP3" s="931"/>
      <c r="TYQ3" s="931"/>
      <c r="TYR3" s="931"/>
      <c r="TYS3" s="931"/>
      <c r="TYT3" s="931"/>
      <c r="TYU3" s="931"/>
      <c r="TYV3" s="931"/>
      <c r="TYW3" s="931"/>
      <c r="TYX3" s="931"/>
      <c r="TYY3" s="931"/>
      <c r="TYZ3" s="931"/>
      <c r="TZA3" s="931"/>
      <c r="TZB3" s="931"/>
      <c r="TZC3" s="931"/>
      <c r="TZD3" s="931"/>
      <c r="TZE3" s="931"/>
      <c r="TZF3" s="931"/>
      <c r="TZG3" s="931"/>
      <c r="TZH3" s="931"/>
      <c r="TZI3" s="931"/>
      <c r="TZJ3" s="931"/>
      <c r="TZK3" s="931"/>
      <c r="TZL3" s="931"/>
      <c r="TZM3" s="931"/>
      <c r="TZN3" s="931"/>
      <c r="TZO3" s="931"/>
      <c r="TZP3" s="931"/>
      <c r="TZQ3" s="931"/>
      <c r="TZR3" s="931"/>
      <c r="TZS3" s="931"/>
      <c r="TZT3" s="931"/>
      <c r="TZU3" s="931"/>
      <c r="TZV3" s="931"/>
      <c r="TZW3" s="931"/>
      <c r="TZX3" s="931"/>
      <c r="TZY3" s="931"/>
      <c r="TZZ3" s="931"/>
      <c r="UAA3" s="931"/>
      <c r="UAB3" s="931"/>
      <c r="UAC3" s="931"/>
      <c r="UAD3" s="931"/>
      <c r="UAE3" s="931"/>
      <c r="UAF3" s="931"/>
      <c r="UAG3" s="931"/>
      <c r="UAH3" s="931"/>
      <c r="UAI3" s="931"/>
      <c r="UAJ3" s="931"/>
      <c r="UAK3" s="931"/>
      <c r="UAL3" s="931"/>
      <c r="UAM3" s="931"/>
      <c r="UAN3" s="931"/>
      <c r="UAO3" s="931"/>
      <c r="UAP3" s="931"/>
      <c r="UAQ3" s="931"/>
      <c r="UAR3" s="931"/>
      <c r="UAS3" s="931"/>
      <c r="UAT3" s="931"/>
      <c r="UAU3" s="931"/>
      <c r="UAV3" s="931"/>
      <c r="UAW3" s="931"/>
      <c r="UAX3" s="931"/>
      <c r="UAY3" s="931"/>
      <c r="UAZ3" s="931"/>
      <c r="UBA3" s="931"/>
      <c r="UBB3" s="931"/>
      <c r="UBC3" s="931"/>
      <c r="UBD3" s="931"/>
      <c r="UBE3" s="931"/>
      <c r="UBF3" s="931"/>
      <c r="UBG3" s="931"/>
      <c r="UBH3" s="931"/>
      <c r="UBI3" s="931"/>
      <c r="UBJ3" s="931"/>
      <c r="UBK3" s="931"/>
      <c r="UBL3" s="931"/>
      <c r="UBM3" s="931"/>
      <c r="UBN3" s="931"/>
      <c r="UBO3" s="931"/>
      <c r="UBP3" s="931"/>
      <c r="UBQ3" s="931"/>
      <c r="UBR3" s="931"/>
      <c r="UBS3" s="931"/>
      <c r="UBT3" s="931"/>
      <c r="UBU3" s="931"/>
      <c r="UBV3" s="931"/>
      <c r="UBW3" s="931"/>
      <c r="UBX3" s="931"/>
      <c r="UBY3" s="931"/>
      <c r="UBZ3" s="931"/>
      <c r="UCA3" s="931"/>
      <c r="UCB3" s="931"/>
      <c r="UCC3" s="931"/>
      <c r="UCD3" s="931"/>
      <c r="UCE3" s="931"/>
      <c r="UCF3" s="931"/>
      <c r="UCG3" s="931"/>
      <c r="UCH3" s="931"/>
      <c r="UCI3" s="931"/>
      <c r="UCJ3" s="931"/>
      <c r="UCK3" s="931"/>
      <c r="UCL3" s="931"/>
      <c r="UCM3" s="931"/>
      <c r="UCN3" s="931"/>
      <c r="UCO3" s="931"/>
      <c r="UCP3" s="931"/>
      <c r="UCQ3" s="931"/>
      <c r="UCR3" s="931"/>
      <c r="UCS3" s="931"/>
      <c r="UCT3" s="931"/>
      <c r="UCU3" s="931"/>
      <c r="UCV3" s="931"/>
      <c r="UCW3" s="931"/>
      <c r="UCX3" s="931"/>
      <c r="UCY3" s="931"/>
      <c r="UCZ3" s="931"/>
      <c r="UDA3" s="931"/>
      <c r="UDB3" s="931"/>
      <c r="UDC3" s="931"/>
      <c r="UDD3" s="931"/>
      <c r="UDE3" s="931"/>
      <c r="UDF3" s="931"/>
      <c r="UDG3" s="931"/>
      <c r="UDH3" s="931"/>
      <c r="UDI3" s="931"/>
      <c r="UDJ3" s="931"/>
      <c r="UDK3" s="931"/>
      <c r="UDL3" s="931"/>
      <c r="UDM3" s="931"/>
      <c r="UDN3" s="931"/>
      <c r="UDO3" s="931"/>
      <c r="UDP3" s="931"/>
      <c r="UDQ3" s="931"/>
      <c r="UDR3" s="931"/>
      <c r="UDS3" s="931"/>
      <c r="UDT3" s="931"/>
      <c r="UDU3" s="931"/>
      <c r="UDV3" s="931"/>
      <c r="UDW3" s="931"/>
      <c r="UDX3" s="931"/>
      <c r="UDY3" s="931"/>
      <c r="UDZ3" s="931"/>
      <c r="UEA3" s="931"/>
      <c r="UEB3" s="931"/>
      <c r="UEC3" s="931"/>
      <c r="UED3" s="931"/>
      <c r="UEE3" s="931"/>
      <c r="UEF3" s="931"/>
      <c r="UEG3" s="931"/>
      <c r="UEH3" s="931"/>
      <c r="UEI3" s="931"/>
      <c r="UEJ3" s="931"/>
      <c r="UEK3" s="931"/>
      <c r="UEL3" s="931"/>
      <c r="UEM3" s="931"/>
      <c r="UEN3" s="931"/>
      <c r="UEO3" s="931"/>
      <c r="UEP3" s="931"/>
      <c r="UEQ3" s="931"/>
      <c r="UER3" s="931"/>
      <c r="UES3" s="931"/>
      <c r="UET3" s="931"/>
      <c r="UEU3" s="931"/>
      <c r="UEV3" s="931"/>
      <c r="UEW3" s="931"/>
      <c r="UEX3" s="931"/>
      <c r="UEY3" s="931"/>
      <c r="UEZ3" s="931"/>
      <c r="UFA3" s="931"/>
      <c r="UFB3" s="931"/>
      <c r="UFC3" s="931"/>
      <c r="UFD3" s="931"/>
      <c r="UFE3" s="931"/>
      <c r="UFF3" s="931"/>
      <c r="UFG3" s="931"/>
      <c r="UFH3" s="931"/>
      <c r="UFI3" s="931"/>
      <c r="UFJ3" s="931"/>
      <c r="UFK3" s="931"/>
      <c r="UFL3" s="931"/>
      <c r="UFM3" s="931"/>
      <c r="UFN3" s="931"/>
      <c r="UFO3" s="931"/>
      <c r="UFP3" s="931"/>
      <c r="UFQ3" s="931"/>
      <c r="UFR3" s="931"/>
      <c r="UFS3" s="931"/>
      <c r="UFT3" s="931"/>
      <c r="UFU3" s="931"/>
      <c r="UFV3" s="931"/>
      <c r="UFW3" s="931"/>
      <c r="UFX3" s="931"/>
      <c r="UFY3" s="931"/>
      <c r="UFZ3" s="931"/>
      <c r="UGA3" s="931"/>
      <c r="UGB3" s="931"/>
      <c r="UGC3" s="931"/>
      <c r="UGD3" s="931"/>
      <c r="UGE3" s="931"/>
      <c r="UGF3" s="931"/>
      <c r="UGG3" s="931"/>
      <c r="UGH3" s="931"/>
      <c r="UGI3" s="931"/>
      <c r="UGJ3" s="931"/>
      <c r="UGK3" s="931"/>
      <c r="UGL3" s="931"/>
      <c r="UGM3" s="931"/>
      <c r="UGN3" s="931"/>
      <c r="UGO3" s="931"/>
      <c r="UGP3" s="931"/>
      <c r="UGQ3" s="931"/>
      <c r="UGR3" s="931"/>
      <c r="UGS3" s="931"/>
      <c r="UGT3" s="931"/>
      <c r="UGU3" s="931"/>
      <c r="UGV3" s="931"/>
      <c r="UGW3" s="931"/>
      <c r="UGX3" s="931"/>
      <c r="UGY3" s="931"/>
      <c r="UGZ3" s="931"/>
      <c r="UHA3" s="931"/>
      <c r="UHB3" s="931"/>
      <c r="UHC3" s="931"/>
      <c r="UHD3" s="931"/>
      <c r="UHE3" s="931"/>
      <c r="UHF3" s="931"/>
      <c r="UHG3" s="931"/>
      <c r="UHH3" s="931"/>
      <c r="UHI3" s="931"/>
      <c r="UHJ3" s="931"/>
      <c r="UHK3" s="931"/>
      <c r="UHL3" s="931"/>
      <c r="UHM3" s="931"/>
      <c r="UHN3" s="931"/>
      <c r="UHO3" s="931"/>
      <c r="UHP3" s="931"/>
      <c r="UHQ3" s="931"/>
      <c r="UHR3" s="931"/>
      <c r="UHS3" s="931"/>
      <c r="UHT3" s="931"/>
      <c r="UHU3" s="931"/>
      <c r="UHV3" s="931"/>
      <c r="UHW3" s="931"/>
      <c r="UHX3" s="931"/>
      <c r="UHY3" s="931"/>
      <c r="UHZ3" s="931"/>
      <c r="UIA3" s="931"/>
      <c r="UIB3" s="931"/>
      <c r="UIC3" s="931"/>
      <c r="UID3" s="931"/>
      <c r="UIE3" s="931"/>
      <c r="UIF3" s="931"/>
      <c r="UIG3" s="931"/>
      <c r="UIH3" s="931"/>
      <c r="UII3" s="931"/>
      <c r="UIJ3" s="931"/>
      <c r="UIK3" s="931"/>
      <c r="UIL3" s="931"/>
      <c r="UIM3" s="931"/>
      <c r="UIN3" s="931"/>
      <c r="UIO3" s="931"/>
      <c r="UIP3" s="931"/>
      <c r="UIQ3" s="931"/>
      <c r="UIR3" s="931"/>
      <c r="UIS3" s="931"/>
      <c r="UIT3" s="931"/>
      <c r="UIU3" s="931"/>
      <c r="UIV3" s="931"/>
      <c r="UIW3" s="931"/>
      <c r="UIX3" s="931"/>
      <c r="UIY3" s="931"/>
      <c r="UIZ3" s="931"/>
      <c r="UJA3" s="931"/>
      <c r="UJB3" s="931"/>
      <c r="UJC3" s="931"/>
      <c r="UJD3" s="931"/>
      <c r="UJE3" s="931"/>
      <c r="UJF3" s="931"/>
      <c r="UJG3" s="931"/>
      <c r="UJH3" s="931"/>
      <c r="UJI3" s="931"/>
      <c r="UJJ3" s="931"/>
      <c r="UJK3" s="931"/>
      <c r="UJL3" s="931"/>
      <c r="UJM3" s="931"/>
      <c r="UJN3" s="931"/>
      <c r="UJO3" s="931"/>
      <c r="UJP3" s="931"/>
      <c r="UJQ3" s="931"/>
      <c r="UJR3" s="931"/>
      <c r="UJS3" s="931"/>
      <c r="UJT3" s="931"/>
      <c r="UJU3" s="931"/>
      <c r="UJV3" s="931"/>
      <c r="UJW3" s="931"/>
      <c r="UJX3" s="931"/>
      <c r="UJY3" s="931"/>
      <c r="UJZ3" s="931"/>
      <c r="UKA3" s="931"/>
      <c r="UKB3" s="931"/>
      <c r="UKC3" s="931"/>
      <c r="UKD3" s="931"/>
      <c r="UKE3" s="931"/>
      <c r="UKF3" s="931"/>
      <c r="UKG3" s="931"/>
      <c r="UKH3" s="931"/>
      <c r="UKI3" s="931"/>
      <c r="UKJ3" s="931"/>
      <c r="UKK3" s="931"/>
      <c r="UKL3" s="931"/>
      <c r="UKM3" s="931"/>
      <c r="UKN3" s="931"/>
      <c r="UKO3" s="931"/>
      <c r="UKP3" s="931"/>
      <c r="UKQ3" s="931"/>
      <c r="UKR3" s="931"/>
      <c r="UKS3" s="931"/>
      <c r="UKT3" s="931"/>
      <c r="UKU3" s="931"/>
      <c r="UKV3" s="931"/>
      <c r="UKW3" s="931"/>
      <c r="UKX3" s="931"/>
      <c r="UKY3" s="931"/>
      <c r="UKZ3" s="931"/>
      <c r="ULA3" s="931"/>
      <c r="ULB3" s="931"/>
      <c r="ULC3" s="931"/>
      <c r="ULD3" s="931"/>
      <c r="ULE3" s="931"/>
      <c r="ULF3" s="931"/>
      <c r="ULG3" s="931"/>
      <c r="ULH3" s="931"/>
      <c r="ULI3" s="931"/>
      <c r="ULJ3" s="931"/>
      <c r="ULK3" s="931"/>
      <c r="ULL3" s="931"/>
      <c r="ULM3" s="931"/>
      <c r="ULN3" s="931"/>
      <c r="ULO3" s="931"/>
      <c r="ULP3" s="931"/>
      <c r="ULQ3" s="931"/>
      <c r="ULR3" s="931"/>
      <c r="ULS3" s="931"/>
      <c r="ULT3" s="931"/>
      <c r="ULU3" s="931"/>
      <c r="ULV3" s="931"/>
      <c r="ULW3" s="931"/>
      <c r="ULX3" s="931"/>
      <c r="ULY3" s="931"/>
      <c r="ULZ3" s="931"/>
      <c r="UMA3" s="931"/>
      <c r="UMB3" s="931"/>
      <c r="UMC3" s="931"/>
      <c r="UMD3" s="931"/>
      <c r="UME3" s="931"/>
      <c r="UMF3" s="931"/>
      <c r="UMG3" s="931"/>
      <c r="UMH3" s="931"/>
      <c r="UMI3" s="931"/>
      <c r="UMJ3" s="931"/>
      <c r="UMK3" s="931"/>
      <c r="UML3" s="931"/>
      <c r="UMM3" s="931"/>
      <c r="UMN3" s="931"/>
      <c r="UMO3" s="931"/>
      <c r="UMP3" s="931"/>
      <c r="UMQ3" s="931"/>
      <c r="UMR3" s="931"/>
      <c r="UMS3" s="931"/>
      <c r="UMT3" s="931"/>
      <c r="UMU3" s="931"/>
      <c r="UMV3" s="931"/>
      <c r="UMW3" s="931"/>
      <c r="UMX3" s="931"/>
      <c r="UMY3" s="931"/>
      <c r="UMZ3" s="931"/>
      <c r="UNA3" s="931"/>
      <c r="UNB3" s="931"/>
      <c r="UNC3" s="931"/>
      <c r="UND3" s="931"/>
      <c r="UNE3" s="931"/>
      <c r="UNF3" s="931"/>
      <c r="UNG3" s="931"/>
      <c r="UNH3" s="931"/>
      <c r="UNI3" s="931"/>
      <c r="UNJ3" s="931"/>
      <c r="UNK3" s="931"/>
      <c r="UNL3" s="931"/>
      <c r="UNM3" s="931"/>
      <c r="UNN3" s="931"/>
      <c r="UNO3" s="931"/>
      <c r="UNP3" s="931"/>
      <c r="UNQ3" s="931"/>
      <c r="UNR3" s="931"/>
      <c r="UNS3" s="931"/>
      <c r="UNT3" s="931"/>
      <c r="UNU3" s="931"/>
      <c r="UNV3" s="931"/>
      <c r="UNW3" s="931"/>
      <c r="UNX3" s="931"/>
      <c r="UNY3" s="931"/>
      <c r="UNZ3" s="931"/>
      <c r="UOA3" s="931"/>
      <c r="UOB3" s="931"/>
      <c r="UOC3" s="931"/>
      <c r="UOD3" s="931"/>
      <c r="UOE3" s="931"/>
      <c r="UOF3" s="931"/>
      <c r="UOG3" s="931"/>
      <c r="UOH3" s="931"/>
      <c r="UOI3" s="931"/>
      <c r="UOJ3" s="931"/>
      <c r="UOK3" s="931"/>
      <c r="UOL3" s="931"/>
      <c r="UOM3" s="931"/>
      <c r="UON3" s="931"/>
      <c r="UOO3" s="931"/>
      <c r="UOP3" s="931"/>
      <c r="UOQ3" s="931"/>
      <c r="UOR3" s="931"/>
      <c r="UOS3" s="931"/>
      <c r="UOT3" s="931"/>
      <c r="UOU3" s="931"/>
      <c r="UOV3" s="931"/>
      <c r="UOW3" s="931"/>
      <c r="UOX3" s="931"/>
      <c r="UOY3" s="931"/>
      <c r="UOZ3" s="931"/>
      <c r="UPA3" s="931"/>
      <c r="UPB3" s="931"/>
      <c r="UPC3" s="931"/>
      <c r="UPD3" s="931"/>
      <c r="UPE3" s="931"/>
      <c r="UPF3" s="931"/>
      <c r="UPG3" s="931"/>
      <c r="UPH3" s="931"/>
      <c r="UPI3" s="931"/>
      <c r="UPJ3" s="931"/>
      <c r="UPK3" s="931"/>
      <c r="UPL3" s="931"/>
      <c r="UPM3" s="931"/>
      <c r="UPN3" s="931"/>
      <c r="UPO3" s="931"/>
      <c r="UPP3" s="931"/>
      <c r="UPQ3" s="931"/>
      <c r="UPR3" s="931"/>
      <c r="UPS3" s="931"/>
      <c r="UPT3" s="931"/>
      <c r="UPU3" s="931"/>
      <c r="UPV3" s="931"/>
      <c r="UPW3" s="931"/>
      <c r="UPX3" s="931"/>
      <c r="UPY3" s="931"/>
      <c r="UPZ3" s="931"/>
      <c r="UQA3" s="931"/>
      <c r="UQB3" s="931"/>
      <c r="UQC3" s="931"/>
      <c r="UQD3" s="931"/>
      <c r="UQE3" s="931"/>
      <c r="UQF3" s="931"/>
      <c r="UQG3" s="931"/>
      <c r="UQH3" s="931"/>
      <c r="UQI3" s="931"/>
      <c r="UQJ3" s="931"/>
      <c r="UQK3" s="931"/>
      <c r="UQL3" s="931"/>
      <c r="UQM3" s="931"/>
      <c r="UQN3" s="931"/>
      <c r="UQO3" s="931"/>
      <c r="UQP3" s="931"/>
      <c r="UQQ3" s="931"/>
      <c r="UQR3" s="931"/>
      <c r="UQS3" s="931"/>
      <c r="UQT3" s="931"/>
      <c r="UQU3" s="931"/>
      <c r="UQV3" s="931"/>
      <c r="UQW3" s="931"/>
      <c r="UQX3" s="931"/>
      <c r="UQY3" s="931"/>
      <c r="UQZ3" s="931"/>
      <c r="URA3" s="931"/>
      <c r="URB3" s="931"/>
      <c r="URC3" s="931"/>
      <c r="URD3" s="931"/>
      <c r="URE3" s="931"/>
      <c r="URF3" s="931"/>
      <c r="URG3" s="931"/>
      <c r="URH3" s="931"/>
      <c r="URI3" s="931"/>
      <c r="URJ3" s="931"/>
      <c r="URK3" s="931"/>
      <c r="URL3" s="931"/>
      <c r="URM3" s="931"/>
      <c r="URN3" s="931"/>
      <c r="URO3" s="931"/>
      <c r="URP3" s="931"/>
      <c r="URQ3" s="931"/>
      <c r="URR3" s="931"/>
      <c r="URS3" s="931"/>
      <c r="URT3" s="931"/>
      <c r="URU3" s="931"/>
      <c r="URV3" s="931"/>
      <c r="URW3" s="931"/>
      <c r="URX3" s="931"/>
      <c r="URY3" s="931"/>
      <c r="URZ3" s="931"/>
      <c r="USA3" s="931"/>
      <c r="USB3" s="931"/>
      <c r="USC3" s="931"/>
      <c r="USD3" s="931"/>
      <c r="USE3" s="931"/>
      <c r="USF3" s="931"/>
      <c r="USG3" s="931"/>
      <c r="USH3" s="931"/>
      <c r="USI3" s="931"/>
      <c r="USJ3" s="931"/>
      <c r="USK3" s="931"/>
      <c r="USL3" s="931"/>
      <c r="USM3" s="931"/>
      <c r="USN3" s="931"/>
      <c r="USO3" s="931"/>
      <c r="USP3" s="931"/>
      <c r="USQ3" s="931"/>
      <c r="USR3" s="931"/>
      <c r="USS3" s="931"/>
      <c r="UST3" s="931"/>
      <c r="USU3" s="931"/>
      <c r="USV3" s="931"/>
      <c r="USW3" s="931"/>
      <c r="USX3" s="931"/>
      <c r="USY3" s="931"/>
      <c r="USZ3" s="931"/>
      <c r="UTA3" s="931"/>
      <c r="UTB3" s="931"/>
      <c r="UTC3" s="931"/>
      <c r="UTD3" s="931"/>
      <c r="UTE3" s="931"/>
      <c r="UTF3" s="931"/>
      <c r="UTG3" s="931"/>
      <c r="UTH3" s="931"/>
      <c r="UTI3" s="931"/>
      <c r="UTJ3" s="931"/>
      <c r="UTK3" s="931"/>
      <c r="UTL3" s="931"/>
      <c r="UTM3" s="931"/>
      <c r="UTN3" s="931"/>
      <c r="UTO3" s="931"/>
      <c r="UTP3" s="931"/>
      <c r="UTQ3" s="931"/>
      <c r="UTR3" s="931"/>
      <c r="UTS3" s="931"/>
      <c r="UTT3" s="931"/>
      <c r="UTU3" s="931"/>
      <c r="UTV3" s="931"/>
      <c r="UTW3" s="931"/>
      <c r="UTX3" s="931"/>
      <c r="UTY3" s="931"/>
      <c r="UTZ3" s="931"/>
      <c r="UUA3" s="931"/>
      <c r="UUB3" s="931"/>
      <c r="UUC3" s="931"/>
      <c r="UUD3" s="931"/>
      <c r="UUE3" s="931"/>
      <c r="UUF3" s="931"/>
      <c r="UUG3" s="931"/>
      <c r="UUH3" s="931"/>
      <c r="UUI3" s="931"/>
      <c r="UUJ3" s="931"/>
      <c r="UUK3" s="931"/>
      <c r="UUL3" s="931"/>
      <c r="UUM3" s="931"/>
      <c r="UUN3" s="931"/>
      <c r="UUO3" s="931"/>
      <c r="UUP3" s="931"/>
      <c r="UUQ3" s="931"/>
      <c r="UUR3" s="931"/>
      <c r="UUS3" s="931"/>
      <c r="UUT3" s="931"/>
      <c r="UUU3" s="931"/>
      <c r="UUV3" s="931"/>
      <c r="UUW3" s="931"/>
      <c r="UUX3" s="931"/>
      <c r="UUY3" s="931"/>
      <c r="UUZ3" s="931"/>
      <c r="UVA3" s="931"/>
      <c r="UVB3" s="931"/>
      <c r="UVC3" s="931"/>
      <c r="UVD3" s="931"/>
      <c r="UVE3" s="931"/>
      <c r="UVF3" s="931"/>
      <c r="UVG3" s="931"/>
      <c r="UVH3" s="931"/>
      <c r="UVI3" s="931"/>
      <c r="UVJ3" s="931"/>
      <c r="UVK3" s="931"/>
      <c r="UVL3" s="931"/>
      <c r="UVM3" s="931"/>
      <c r="UVN3" s="931"/>
      <c r="UVO3" s="931"/>
      <c r="UVP3" s="931"/>
      <c r="UVQ3" s="931"/>
      <c r="UVR3" s="931"/>
      <c r="UVS3" s="931"/>
      <c r="UVT3" s="931"/>
      <c r="UVU3" s="931"/>
      <c r="UVV3" s="931"/>
      <c r="UVW3" s="931"/>
      <c r="UVX3" s="931"/>
      <c r="UVY3" s="931"/>
      <c r="UVZ3" s="931"/>
      <c r="UWA3" s="931"/>
      <c r="UWB3" s="931"/>
      <c r="UWC3" s="931"/>
      <c r="UWD3" s="931"/>
      <c r="UWE3" s="931"/>
      <c r="UWF3" s="931"/>
      <c r="UWG3" s="931"/>
      <c r="UWH3" s="931"/>
      <c r="UWI3" s="931"/>
      <c r="UWJ3" s="931"/>
      <c r="UWK3" s="931"/>
      <c r="UWL3" s="931"/>
      <c r="UWM3" s="931"/>
      <c r="UWN3" s="931"/>
      <c r="UWO3" s="931"/>
      <c r="UWP3" s="931"/>
      <c r="UWQ3" s="931"/>
      <c r="UWR3" s="931"/>
      <c r="UWS3" s="931"/>
      <c r="UWT3" s="931"/>
      <c r="UWU3" s="931"/>
      <c r="UWV3" s="931"/>
      <c r="UWW3" s="931"/>
      <c r="UWX3" s="931"/>
      <c r="UWY3" s="931"/>
      <c r="UWZ3" s="931"/>
      <c r="UXA3" s="931"/>
      <c r="UXB3" s="931"/>
      <c r="UXC3" s="931"/>
      <c r="UXD3" s="931"/>
      <c r="UXE3" s="931"/>
      <c r="UXF3" s="931"/>
      <c r="UXG3" s="931"/>
      <c r="UXH3" s="931"/>
      <c r="UXI3" s="931"/>
      <c r="UXJ3" s="931"/>
      <c r="UXK3" s="931"/>
      <c r="UXL3" s="931"/>
      <c r="UXM3" s="931"/>
      <c r="UXN3" s="931"/>
      <c r="UXO3" s="931"/>
      <c r="UXP3" s="931"/>
      <c r="UXQ3" s="931"/>
      <c r="UXR3" s="931"/>
      <c r="UXS3" s="931"/>
      <c r="UXT3" s="931"/>
      <c r="UXU3" s="931"/>
      <c r="UXV3" s="931"/>
      <c r="UXW3" s="931"/>
      <c r="UXX3" s="931"/>
      <c r="UXY3" s="931"/>
      <c r="UXZ3" s="931"/>
      <c r="UYA3" s="931"/>
      <c r="UYB3" s="931"/>
      <c r="UYC3" s="931"/>
      <c r="UYD3" s="931"/>
      <c r="UYE3" s="931"/>
      <c r="UYF3" s="931"/>
      <c r="UYG3" s="931"/>
      <c r="UYH3" s="931"/>
      <c r="UYI3" s="931"/>
      <c r="UYJ3" s="931"/>
      <c r="UYK3" s="931"/>
      <c r="UYL3" s="931"/>
      <c r="UYM3" s="931"/>
      <c r="UYN3" s="931"/>
      <c r="UYO3" s="931"/>
      <c r="UYP3" s="931"/>
      <c r="UYQ3" s="931"/>
      <c r="UYR3" s="931"/>
      <c r="UYS3" s="931"/>
      <c r="UYT3" s="931"/>
      <c r="UYU3" s="931"/>
      <c r="UYV3" s="931"/>
      <c r="UYW3" s="931"/>
      <c r="UYX3" s="931"/>
      <c r="UYY3" s="931"/>
      <c r="UYZ3" s="931"/>
      <c r="UZA3" s="931"/>
      <c r="UZB3" s="931"/>
      <c r="UZC3" s="931"/>
      <c r="UZD3" s="931"/>
      <c r="UZE3" s="931"/>
      <c r="UZF3" s="931"/>
      <c r="UZG3" s="931"/>
      <c r="UZH3" s="931"/>
      <c r="UZI3" s="931"/>
      <c r="UZJ3" s="931"/>
      <c r="UZK3" s="931"/>
      <c r="UZL3" s="931"/>
      <c r="UZM3" s="931"/>
      <c r="UZN3" s="931"/>
      <c r="UZO3" s="931"/>
      <c r="UZP3" s="931"/>
      <c r="UZQ3" s="931"/>
      <c r="UZR3" s="931"/>
      <c r="UZS3" s="931"/>
      <c r="UZT3" s="931"/>
      <c r="UZU3" s="931"/>
      <c r="UZV3" s="931"/>
      <c r="UZW3" s="931"/>
      <c r="UZX3" s="931"/>
      <c r="UZY3" s="931"/>
      <c r="UZZ3" s="931"/>
      <c r="VAA3" s="931"/>
      <c r="VAB3" s="931"/>
      <c r="VAC3" s="931"/>
      <c r="VAD3" s="931"/>
      <c r="VAE3" s="931"/>
      <c r="VAF3" s="931"/>
      <c r="VAG3" s="931"/>
      <c r="VAH3" s="931"/>
      <c r="VAI3" s="931"/>
      <c r="VAJ3" s="931"/>
      <c r="VAK3" s="931"/>
      <c r="VAL3" s="931"/>
      <c r="VAM3" s="931"/>
      <c r="VAN3" s="931"/>
      <c r="VAO3" s="931"/>
      <c r="VAP3" s="931"/>
      <c r="VAQ3" s="931"/>
      <c r="VAR3" s="931"/>
      <c r="VAS3" s="931"/>
      <c r="VAT3" s="931"/>
      <c r="VAU3" s="931"/>
      <c r="VAV3" s="931"/>
      <c r="VAW3" s="931"/>
      <c r="VAX3" s="931"/>
      <c r="VAY3" s="931"/>
      <c r="VAZ3" s="931"/>
      <c r="VBA3" s="931"/>
      <c r="VBB3" s="931"/>
      <c r="VBC3" s="931"/>
      <c r="VBD3" s="931"/>
      <c r="VBE3" s="931"/>
      <c r="VBF3" s="931"/>
      <c r="VBG3" s="931"/>
      <c r="VBH3" s="931"/>
      <c r="VBI3" s="931"/>
      <c r="VBJ3" s="931"/>
      <c r="VBK3" s="931"/>
      <c r="VBL3" s="931"/>
      <c r="VBM3" s="931"/>
      <c r="VBN3" s="931"/>
      <c r="VBO3" s="931"/>
      <c r="VBP3" s="931"/>
      <c r="VBQ3" s="931"/>
      <c r="VBR3" s="931"/>
      <c r="VBS3" s="931"/>
      <c r="VBT3" s="931"/>
      <c r="VBU3" s="931"/>
      <c r="VBV3" s="931"/>
      <c r="VBW3" s="931"/>
      <c r="VBX3" s="931"/>
      <c r="VBY3" s="931"/>
      <c r="VBZ3" s="931"/>
      <c r="VCA3" s="931"/>
      <c r="VCB3" s="931"/>
      <c r="VCC3" s="931"/>
      <c r="VCD3" s="931"/>
      <c r="VCE3" s="931"/>
      <c r="VCF3" s="931"/>
      <c r="VCG3" s="931"/>
      <c r="VCH3" s="931"/>
      <c r="VCI3" s="931"/>
      <c r="VCJ3" s="931"/>
      <c r="VCK3" s="931"/>
      <c r="VCL3" s="931"/>
      <c r="VCM3" s="931"/>
      <c r="VCN3" s="931"/>
      <c r="VCO3" s="931"/>
      <c r="VCP3" s="931"/>
      <c r="VCQ3" s="931"/>
      <c r="VCR3" s="931"/>
      <c r="VCS3" s="931"/>
      <c r="VCT3" s="931"/>
      <c r="VCU3" s="931"/>
      <c r="VCV3" s="931"/>
      <c r="VCW3" s="931"/>
      <c r="VCX3" s="931"/>
      <c r="VCY3" s="931"/>
      <c r="VCZ3" s="931"/>
      <c r="VDA3" s="931"/>
      <c r="VDB3" s="931"/>
      <c r="VDC3" s="931"/>
      <c r="VDD3" s="931"/>
      <c r="VDE3" s="931"/>
      <c r="VDF3" s="931"/>
      <c r="VDG3" s="931"/>
      <c r="VDH3" s="931"/>
      <c r="VDI3" s="931"/>
      <c r="VDJ3" s="931"/>
      <c r="VDK3" s="931"/>
      <c r="VDL3" s="931"/>
      <c r="VDM3" s="931"/>
      <c r="VDN3" s="931"/>
      <c r="VDO3" s="931"/>
      <c r="VDP3" s="931"/>
      <c r="VDQ3" s="931"/>
      <c r="VDR3" s="931"/>
      <c r="VDS3" s="931"/>
      <c r="VDT3" s="931"/>
      <c r="VDU3" s="931"/>
      <c r="VDV3" s="931"/>
      <c r="VDW3" s="931"/>
      <c r="VDX3" s="931"/>
      <c r="VDY3" s="931"/>
      <c r="VDZ3" s="931"/>
      <c r="VEA3" s="931"/>
      <c r="VEB3" s="931"/>
      <c r="VEC3" s="931"/>
      <c r="VED3" s="931"/>
      <c r="VEE3" s="931"/>
      <c r="VEF3" s="931"/>
      <c r="VEG3" s="931"/>
      <c r="VEH3" s="931"/>
      <c r="VEI3" s="931"/>
      <c r="VEJ3" s="931"/>
      <c r="VEK3" s="931"/>
      <c r="VEL3" s="931"/>
      <c r="VEM3" s="931"/>
      <c r="VEN3" s="931"/>
      <c r="VEO3" s="931"/>
      <c r="VEP3" s="931"/>
      <c r="VEQ3" s="931"/>
      <c r="VER3" s="931"/>
      <c r="VES3" s="931"/>
      <c r="VET3" s="931"/>
      <c r="VEU3" s="931"/>
      <c r="VEV3" s="931"/>
      <c r="VEW3" s="931"/>
      <c r="VEX3" s="931"/>
      <c r="VEY3" s="931"/>
      <c r="VEZ3" s="931"/>
      <c r="VFA3" s="931"/>
      <c r="VFB3" s="931"/>
      <c r="VFC3" s="931"/>
      <c r="VFD3" s="931"/>
      <c r="VFE3" s="931"/>
      <c r="VFF3" s="931"/>
      <c r="VFG3" s="931"/>
      <c r="VFH3" s="931"/>
      <c r="VFI3" s="931"/>
      <c r="VFJ3" s="931"/>
      <c r="VFK3" s="931"/>
      <c r="VFL3" s="931"/>
      <c r="VFM3" s="931"/>
      <c r="VFN3" s="931"/>
      <c r="VFO3" s="931"/>
      <c r="VFP3" s="931"/>
      <c r="VFQ3" s="931"/>
      <c r="VFR3" s="931"/>
      <c r="VFS3" s="931"/>
      <c r="VFT3" s="931"/>
      <c r="VFU3" s="931"/>
      <c r="VFV3" s="931"/>
      <c r="VFW3" s="931"/>
      <c r="VFX3" s="931"/>
      <c r="VFY3" s="931"/>
      <c r="VFZ3" s="931"/>
      <c r="VGA3" s="931"/>
      <c r="VGB3" s="931"/>
      <c r="VGC3" s="931"/>
      <c r="VGD3" s="931"/>
      <c r="VGE3" s="931"/>
      <c r="VGF3" s="931"/>
      <c r="VGG3" s="931"/>
      <c r="VGH3" s="931"/>
      <c r="VGI3" s="931"/>
      <c r="VGJ3" s="931"/>
      <c r="VGK3" s="931"/>
      <c r="VGL3" s="931"/>
      <c r="VGM3" s="931"/>
      <c r="VGN3" s="931"/>
      <c r="VGO3" s="931"/>
      <c r="VGP3" s="931"/>
      <c r="VGQ3" s="931"/>
      <c r="VGR3" s="931"/>
      <c r="VGS3" s="931"/>
      <c r="VGT3" s="931"/>
      <c r="VGU3" s="931"/>
      <c r="VGV3" s="931"/>
      <c r="VGW3" s="931"/>
      <c r="VGX3" s="931"/>
      <c r="VGY3" s="931"/>
      <c r="VGZ3" s="931"/>
      <c r="VHA3" s="931"/>
      <c r="VHB3" s="931"/>
      <c r="VHC3" s="931"/>
      <c r="VHD3" s="931"/>
      <c r="VHE3" s="931"/>
      <c r="VHF3" s="931"/>
      <c r="VHG3" s="931"/>
      <c r="VHH3" s="931"/>
      <c r="VHI3" s="931"/>
      <c r="VHJ3" s="931"/>
      <c r="VHK3" s="931"/>
      <c r="VHL3" s="931"/>
      <c r="VHM3" s="931"/>
      <c r="VHN3" s="931"/>
      <c r="VHO3" s="931"/>
      <c r="VHP3" s="931"/>
      <c r="VHQ3" s="931"/>
      <c r="VHR3" s="931"/>
      <c r="VHS3" s="931"/>
      <c r="VHT3" s="931"/>
      <c r="VHU3" s="931"/>
      <c r="VHV3" s="931"/>
      <c r="VHW3" s="931"/>
      <c r="VHX3" s="931"/>
      <c r="VHY3" s="931"/>
      <c r="VHZ3" s="931"/>
      <c r="VIA3" s="931"/>
      <c r="VIB3" s="931"/>
      <c r="VIC3" s="931"/>
      <c r="VID3" s="931"/>
      <c r="VIE3" s="931"/>
      <c r="VIF3" s="931"/>
      <c r="VIG3" s="931"/>
      <c r="VIH3" s="931"/>
      <c r="VII3" s="931"/>
      <c r="VIJ3" s="931"/>
      <c r="VIK3" s="931"/>
      <c r="VIL3" s="931"/>
      <c r="VIM3" s="931"/>
      <c r="VIN3" s="931"/>
      <c r="VIO3" s="931"/>
      <c r="VIP3" s="931"/>
      <c r="VIQ3" s="931"/>
      <c r="VIR3" s="931"/>
      <c r="VIS3" s="931"/>
      <c r="VIT3" s="931"/>
      <c r="VIU3" s="931"/>
      <c r="VIV3" s="931"/>
      <c r="VIW3" s="931"/>
      <c r="VIX3" s="931"/>
      <c r="VIY3" s="931"/>
      <c r="VIZ3" s="931"/>
      <c r="VJA3" s="931"/>
      <c r="VJB3" s="931"/>
      <c r="VJC3" s="931"/>
      <c r="VJD3" s="931"/>
      <c r="VJE3" s="931"/>
      <c r="VJF3" s="931"/>
      <c r="VJG3" s="931"/>
      <c r="VJH3" s="931"/>
      <c r="VJI3" s="931"/>
      <c r="VJJ3" s="931"/>
      <c r="VJK3" s="931"/>
      <c r="VJL3" s="931"/>
      <c r="VJM3" s="931"/>
      <c r="VJN3" s="931"/>
      <c r="VJO3" s="931"/>
      <c r="VJP3" s="931"/>
      <c r="VJQ3" s="931"/>
      <c r="VJR3" s="931"/>
      <c r="VJS3" s="931"/>
      <c r="VJT3" s="931"/>
      <c r="VJU3" s="931"/>
      <c r="VJV3" s="931"/>
      <c r="VJW3" s="931"/>
      <c r="VJX3" s="931"/>
      <c r="VJY3" s="931"/>
      <c r="VJZ3" s="931"/>
      <c r="VKA3" s="931"/>
      <c r="VKB3" s="931"/>
      <c r="VKC3" s="931"/>
      <c r="VKD3" s="931"/>
      <c r="VKE3" s="931"/>
      <c r="VKF3" s="931"/>
      <c r="VKG3" s="931"/>
      <c r="VKH3" s="931"/>
      <c r="VKI3" s="931"/>
      <c r="VKJ3" s="931"/>
      <c r="VKK3" s="931"/>
      <c r="VKL3" s="931"/>
      <c r="VKM3" s="931"/>
      <c r="VKN3" s="931"/>
      <c r="VKO3" s="931"/>
      <c r="VKP3" s="931"/>
      <c r="VKQ3" s="931"/>
      <c r="VKR3" s="931"/>
      <c r="VKS3" s="931"/>
      <c r="VKT3" s="931"/>
      <c r="VKU3" s="931"/>
      <c r="VKV3" s="931"/>
      <c r="VKW3" s="931"/>
      <c r="VKX3" s="931"/>
      <c r="VKY3" s="931"/>
      <c r="VKZ3" s="931"/>
      <c r="VLA3" s="931"/>
      <c r="VLB3" s="931"/>
      <c r="VLC3" s="931"/>
      <c r="VLD3" s="931"/>
      <c r="VLE3" s="931"/>
      <c r="VLF3" s="931"/>
      <c r="VLG3" s="931"/>
      <c r="VLH3" s="931"/>
      <c r="VLI3" s="931"/>
      <c r="VLJ3" s="931"/>
      <c r="VLK3" s="931"/>
      <c r="VLL3" s="931"/>
      <c r="VLM3" s="931"/>
      <c r="VLN3" s="931"/>
      <c r="VLO3" s="931"/>
      <c r="VLP3" s="931"/>
      <c r="VLQ3" s="931"/>
      <c r="VLR3" s="931"/>
      <c r="VLS3" s="931"/>
      <c r="VLT3" s="931"/>
      <c r="VLU3" s="931"/>
      <c r="VLV3" s="931"/>
      <c r="VLW3" s="931"/>
      <c r="VLX3" s="931"/>
      <c r="VLY3" s="931"/>
      <c r="VLZ3" s="931"/>
      <c r="VMA3" s="931"/>
      <c r="VMB3" s="931"/>
      <c r="VMC3" s="931"/>
      <c r="VMD3" s="931"/>
      <c r="VME3" s="931"/>
      <c r="VMF3" s="931"/>
      <c r="VMG3" s="931"/>
      <c r="VMH3" s="931"/>
      <c r="VMI3" s="931"/>
      <c r="VMJ3" s="931"/>
      <c r="VMK3" s="931"/>
      <c r="VML3" s="931"/>
      <c r="VMM3" s="931"/>
      <c r="VMN3" s="931"/>
      <c r="VMO3" s="931"/>
      <c r="VMP3" s="931"/>
      <c r="VMQ3" s="931"/>
      <c r="VMR3" s="931"/>
      <c r="VMS3" s="931"/>
      <c r="VMT3" s="931"/>
      <c r="VMU3" s="931"/>
      <c r="VMV3" s="931"/>
      <c r="VMW3" s="931"/>
      <c r="VMX3" s="931"/>
      <c r="VMY3" s="931"/>
      <c r="VMZ3" s="931"/>
      <c r="VNA3" s="931"/>
      <c r="VNB3" s="931"/>
      <c r="VNC3" s="931"/>
      <c r="VND3" s="931"/>
      <c r="VNE3" s="931"/>
      <c r="VNF3" s="931"/>
      <c r="VNG3" s="931"/>
      <c r="VNH3" s="931"/>
      <c r="VNI3" s="931"/>
      <c r="VNJ3" s="931"/>
      <c r="VNK3" s="931"/>
      <c r="VNL3" s="931"/>
      <c r="VNM3" s="931"/>
      <c r="VNN3" s="931"/>
      <c r="VNO3" s="931"/>
      <c r="VNP3" s="931"/>
      <c r="VNQ3" s="931"/>
      <c r="VNR3" s="931"/>
      <c r="VNS3" s="931"/>
      <c r="VNT3" s="931"/>
      <c r="VNU3" s="931"/>
      <c r="VNV3" s="931"/>
      <c r="VNW3" s="931"/>
      <c r="VNX3" s="931"/>
      <c r="VNY3" s="931"/>
      <c r="VNZ3" s="931"/>
      <c r="VOA3" s="931"/>
      <c r="VOB3" s="931"/>
      <c r="VOC3" s="931"/>
      <c r="VOD3" s="931"/>
      <c r="VOE3" s="931"/>
      <c r="VOF3" s="931"/>
      <c r="VOG3" s="931"/>
      <c r="VOH3" s="931"/>
      <c r="VOI3" s="931"/>
      <c r="VOJ3" s="931"/>
      <c r="VOK3" s="931"/>
      <c r="VOL3" s="931"/>
      <c r="VOM3" s="931"/>
      <c r="VON3" s="931"/>
      <c r="VOO3" s="931"/>
      <c r="VOP3" s="931"/>
      <c r="VOQ3" s="931"/>
      <c r="VOR3" s="931"/>
      <c r="VOS3" s="931"/>
      <c r="VOT3" s="931"/>
      <c r="VOU3" s="931"/>
      <c r="VOV3" s="931"/>
      <c r="VOW3" s="931"/>
      <c r="VOX3" s="931"/>
      <c r="VOY3" s="931"/>
      <c r="VOZ3" s="931"/>
      <c r="VPA3" s="931"/>
      <c r="VPB3" s="931"/>
      <c r="VPC3" s="931"/>
      <c r="VPD3" s="931"/>
      <c r="VPE3" s="931"/>
      <c r="VPF3" s="931"/>
      <c r="VPG3" s="931"/>
      <c r="VPH3" s="931"/>
      <c r="VPI3" s="931"/>
      <c r="VPJ3" s="931"/>
      <c r="VPK3" s="931"/>
      <c r="VPL3" s="931"/>
      <c r="VPM3" s="931"/>
      <c r="VPN3" s="931"/>
      <c r="VPO3" s="931"/>
      <c r="VPP3" s="931"/>
      <c r="VPQ3" s="931"/>
      <c r="VPR3" s="931"/>
      <c r="VPS3" s="931"/>
      <c r="VPT3" s="931"/>
      <c r="VPU3" s="931"/>
      <c r="VPV3" s="931"/>
      <c r="VPW3" s="931"/>
      <c r="VPX3" s="931"/>
      <c r="VPY3" s="931"/>
      <c r="VPZ3" s="931"/>
      <c r="VQA3" s="931"/>
      <c r="VQB3" s="931"/>
      <c r="VQC3" s="931"/>
      <c r="VQD3" s="931"/>
      <c r="VQE3" s="931"/>
      <c r="VQF3" s="931"/>
      <c r="VQG3" s="931"/>
      <c r="VQH3" s="931"/>
      <c r="VQI3" s="931"/>
      <c r="VQJ3" s="931"/>
      <c r="VQK3" s="931"/>
      <c r="VQL3" s="931"/>
      <c r="VQM3" s="931"/>
      <c r="VQN3" s="931"/>
      <c r="VQO3" s="931"/>
      <c r="VQP3" s="931"/>
      <c r="VQQ3" s="931"/>
      <c r="VQR3" s="931"/>
      <c r="VQS3" s="931"/>
      <c r="VQT3" s="931"/>
      <c r="VQU3" s="931"/>
      <c r="VQV3" s="931"/>
      <c r="VQW3" s="931"/>
      <c r="VQX3" s="931"/>
      <c r="VQY3" s="931"/>
      <c r="VQZ3" s="931"/>
      <c r="VRA3" s="931"/>
      <c r="VRB3" s="931"/>
      <c r="VRC3" s="931"/>
      <c r="VRD3" s="931"/>
      <c r="VRE3" s="931"/>
      <c r="VRF3" s="931"/>
      <c r="VRG3" s="931"/>
      <c r="VRH3" s="931"/>
      <c r="VRI3" s="931"/>
      <c r="VRJ3" s="931"/>
      <c r="VRK3" s="931"/>
      <c r="VRL3" s="931"/>
      <c r="VRM3" s="931"/>
      <c r="VRN3" s="931"/>
      <c r="VRO3" s="931"/>
      <c r="VRP3" s="931"/>
      <c r="VRQ3" s="931"/>
      <c r="VRR3" s="931"/>
      <c r="VRS3" s="931"/>
      <c r="VRT3" s="931"/>
      <c r="VRU3" s="931"/>
      <c r="VRV3" s="931"/>
      <c r="VRW3" s="931"/>
      <c r="VRX3" s="931"/>
      <c r="VRY3" s="931"/>
      <c r="VRZ3" s="931"/>
      <c r="VSA3" s="931"/>
      <c r="VSB3" s="931"/>
      <c r="VSC3" s="931"/>
      <c r="VSD3" s="931"/>
      <c r="VSE3" s="931"/>
      <c r="VSF3" s="931"/>
      <c r="VSG3" s="931"/>
      <c r="VSH3" s="931"/>
      <c r="VSI3" s="931"/>
      <c r="VSJ3" s="931"/>
      <c r="VSK3" s="931"/>
      <c r="VSL3" s="931"/>
      <c r="VSM3" s="931"/>
      <c r="VSN3" s="931"/>
      <c r="VSO3" s="931"/>
      <c r="VSP3" s="931"/>
      <c r="VSQ3" s="931"/>
      <c r="VSR3" s="931"/>
      <c r="VSS3" s="931"/>
      <c r="VST3" s="931"/>
      <c r="VSU3" s="931"/>
      <c r="VSV3" s="931"/>
      <c r="VSW3" s="931"/>
      <c r="VSX3" s="931"/>
      <c r="VSY3" s="931"/>
      <c r="VSZ3" s="931"/>
      <c r="VTA3" s="931"/>
      <c r="VTB3" s="931"/>
      <c r="VTC3" s="931"/>
      <c r="VTD3" s="931"/>
      <c r="VTE3" s="931"/>
      <c r="VTF3" s="931"/>
      <c r="VTG3" s="931"/>
      <c r="VTH3" s="931"/>
      <c r="VTI3" s="931"/>
      <c r="VTJ3" s="931"/>
      <c r="VTK3" s="931"/>
      <c r="VTL3" s="931"/>
      <c r="VTM3" s="931"/>
      <c r="VTN3" s="931"/>
      <c r="VTO3" s="931"/>
      <c r="VTP3" s="931"/>
      <c r="VTQ3" s="931"/>
      <c r="VTR3" s="931"/>
      <c r="VTS3" s="931"/>
      <c r="VTT3" s="931"/>
      <c r="VTU3" s="931"/>
      <c r="VTV3" s="931"/>
      <c r="VTW3" s="931"/>
      <c r="VTX3" s="931"/>
      <c r="VTY3" s="931"/>
      <c r="VTZ3" s="931"/>
      <c r="VUA3" s="931"/>
      <c r="VUB3" s="931"/>
      <c r="VUC3" s="931"/>
      <c r="VUD3" s="931"/>
      <c r="VUE3" s="931"/>
      <c r="VUF3" s="931"/>
      <c r="VUG3" s="931"/>
      <c r="VUH3" s="931"/>
      <c r="VUI3" s="931"/>
      <c r="VUJ3" s="931"/>
      <c r="VUK3" s="931"/>
      <c r="VUL3" s="931"/>
      <c r="VUM3" s="931"/>
      <c r="VUN3" s="931"/>
      <c r="VUO3" s="931"/>
      <c r="VUP3" s="931"/>
      <c r="VUQ3" s="931"/>
      <c r="VUR3" s="931"/>
      <c r="VUS3" s="931"/>
      <c r="VUT3" s="931"/>
      <c r="VUU3" s="931"/>
      <c r="VUV3" s="931"/>
      <c r="VUW3" s="931"/>
      <c r="VUX3" s="931"/>
      <c r="VUY3" s="931"/>
      <c r="VUZ3" s="931"/>
      <c r="VVA3" s="931"/>
      <c r="VVB3" s="931"/>
      <c r="VVC3" s="931"/>
      <c r="VVD3" s="931"/>
      <c r="VVE3" s="931"/>
      <c r="VVF3" s="931"/>
      <c r="VVG3" s="931"/>
      <c r="VVH3" s="931"/>
      <c r="VVI3" s="931"/>
      <c r="VVJ3" s="931"/>
      <c r="VVK3" s="931"/>
      <c r="VVL3" s="931"/>
      <c r="VVM3" s="931"/>
      <c r="VVN3" s="931"/>
      <c r="VVO3" s="931"/>
      <c r="VVP3" s="931"/>
      <c r="VVQ3" s="931"/>
      <c r="VVR3" s="931"/>
      <c r="VVS3" s="931"/>
      <c r="VVT3" s="931"/>
      <c r="VVU3" s="931"/>
      <c r="VVV3" s="931"/>
      <c r="VVW3" s="931"/>
      <c r="VVX3" s="931"/>
      <c r="VVY3" s="931"/>
      <c r="VVZ3" s="931"/>
      <c r="VWA3" s="931"/>
      <c r="VWB3" s="931"/>
      <c r="VWC3" s="931"/>
      <c r="VWD3" s="931"/>
      <c r="VWE3" s="931"/>
      <c r="VWF3" s="931"/>
      <c r="VWG3" s="931"/>
      <c r="VWH3" s="931"/>
      <c r="VWI3" s="931"/>
      <c r="VWJ3" s="931"/>
      <c r="VWK3" s="931"/>
      <c r="VWL3" s="931"/>
      <c r="VWM3" s="931"/>
      <c r="VWN3" s="931"/>
      <c r="VWO3" s="931"/>
      <c r="VWP3" s="931"/>
      <c r="VWQ3" s="931"/>
      <c r="VWR3" s="931"/>
      <c r="VWS3" s="931"/>
      <c r="VWT3" s="931"/>
      <c r="VWU3" s="931"/>
      <c r="VWV3" s="931"/>
      <c r="VWW3" s="931"/>
      <c r="VWX3" s="931"/>
      <c r="VWY3" s="931"/>
      <c r="VWZ3" s="931"/>
      <c r="VXA3" s="931"/>
      <c r="VXB3" s="931"/>
      <c r="VXC3" s="931"/>
      <c r="VXD3" s="931"/>
      <c r="VXE3" s="931"/>
      <c r="VXF3" s="931"/>
      <c r="VXG3" s="931"/>
      <c r="VXH3" s="931"/>
      <c r="VXI3" s="931"/>
      <c r="VXJ3" s="931"/>
      <c r="VXK3" s="931"/>
      <c r="VXL3" s="931"/>
      <c r="VXM3" s="931"/>
      <c r="VXN3" s="931"/>
      <c r="VXO3" s="931"/>
      <c r="VXP3" s="931"/>
      <c r="VXQ3" s="931"/>
      <c r="VXR3" s="931"/>
      <c r="VXS3" s="931"/>
      <c r="VXT3" s="931"/>
      <c r="VXU3" s="931"/>
      <c r="VXV3" s="931"/>
      <c r="VXW3" s="931"/>
      <c r="VXX3" s="931"/>
      <c r="VXY3" s="931"/>
      <c r="VXZ3" s="931"/>
      <c r="VYA3" s="931"/>
      <c r="VYB3" s="931"/>
      <c r="VYC3" s="931"/>
      <c r="VYD3" s="931"/>
      <c r="VYE3" s="931"/>
      <c r="VYF3" s="931"/>
      <c r="VYG3" s="931"/>
      <c r="VYH3" s="931"/>
      <c r="VYI3" s="931"/>
      <c r="VYJ3" s="931"/>
      <c r="VYK3" s="931"/>
      <c r="VYL3" s="931"/>
      <c r="VYM3" s="931"/>
      <c r="VYN3" s="931"/>
      <c r="VYO3" s="931"/>
      <c r="VYP3" s="931"/>
      <c r="VYQ3" s="931"/>
      <c r="VYR3" s="931"/>
      <c r="VYS3" s="931"/>
      <c r="VYT3" s="931"/>
      <c r="VYU3" s="931"/>
      <c r="VYV3" s="931"/>
      <c r="VYW3" s="931"/>
      <c r="VYX3" s="931"/>
      <c r="VYY3" s="931"/>
      <c r="VYZ3" s="931"/>
      <c r="VZA3" s="931"/>
      <c r="VZB3" s="931"/>
      <c r="VZC3" s="931"/>
      <c r="VZD3" s="931"/>
      <c r="VZE3" s="931"/>
      <c r="VZF3" s="931"/>
      <c r="VZG3" s="931"/>
      <c r="VZH3" s="931"/>
      <c r="VZI3" s="931"/>
      <c r="VZJ3" s="931"/>
      <c r="VZK3" s="931"/>
      <c r="VZL3" s="931"/>
      <c r="VZM3" s="931"/>
      <c r="VZN3" s="931"/>
      <c r="VZO3" s="931"/>
      <c r="VZP3" s="931"/>
      <c r="VZQ3" s="931"/>
      <c r="VZR3" s="931"/>
      <c r="VZS3" s="931"/>
      <c r="VZT3" s="931"/>
      <c r="VZU3" s="931"/>
      <c r="VZV3" s="931"/>
      <c r="VZW3" s="931"/>
      <c r="VZX3" s="931"/>
      <c r="VZY3" s="931"/>
      <c r="VZZ3" s="931"/>
      <c r="WAA3" s="931"/>
      <c r="WAB3" s="931"/>
      <c r="WAC3" s="931"/>
      <c r="WAD3" s="931"/>
      <c r="WAE3" s="931"/>
      <c r="WAF3" s="931"/>
      <c r="WAG3" s="931"/>
      <c r="WAH3" s="931"/>
      <c r="WAI3" s="931"/>
      <c r="WAJ3" s="931"/>
      <c r="WAK3" s="931"/>
      <c r="WAL3" s="931"/>
      <c r="WAM3" s="931"/>
      <c r="WAN3" s="931"/>
      <c r="WAO3" s="931"/>
      <c r="WAP3" s="931"/>
      <c r="WAQ3" s="931"/>
      <c r="WAR3" s="931"/>
      <c r="WAS3" s="931"/>
      <c r="WAT3" s="931"/>
      <c r="WAU3" s="931"/>
      <c r="WAV3" s="931"/>
      <c r="WAW3" s="931"/>
      <c r="WAX3" s="931"/>
      <c r="WAY3" s="931"/>
      <c r="WAZ3" s="931"/>
      <c r="WBA3" s="931"/>
      <c r="WBB3" s="931"/>
      <c r="WBC3" s="931"/>
      <c r="WBD3" s="931"/>
      <c r="WBE3" s="931"/>
      <c r="WBF3" s="931"/>
      <c r="WBG3" s="931"/>
      <c r="WBH3" s="931"/>
      <c r="WBI3" s="931"/>
      <c r="WBJ3" s="931"/>
      <c r="WBK3" s="931"/>
      <c r="WBL3" s="931"/>
      <c r="WBM3" s="931"/>
      <c r="WBN3" s="931"/>
      <c r="WBO3" s="931"/>
      <c r="WBP3" s="931"/>
      <c r="WBQ3" s="931"/>
      <c r="WBR3" s="931"/>
      <c r="WBS3" s="931"/>
      <c r="WBT3" s="931"/>
      <c r="WBU3" s="931"/>
      <c r="WBV3" s="931"/>
      <c r="WBW3" s="931"/>
      <c r="WBX3" s="931"/>
      <c r="WBY3" s="931"/>
      <c r="WBZ3" s="931"/>
      <c r="WCA3" s="931"/>
      <c r="WCB3" s="931"/>
      <c r="WCC3" s="931"/>
      <c r="WCD3" s="931"/>
      <c r="WCE3" s="931"/>
      <c r="WCF3" s="931"/>
      <c r="WCG3" s="931"/>
      <c r="WCH3" s="931"/>
      <c r="WCI3" s="931"/>
      <c r="WCJ3" s="931"/>
      <c r="WCK3" s="931"/>
      <c r="WCL3" s="931"/>
      <c r="WCM3" s="931"/>
      <c r="WCN3" s="931"/>
      <c r="WCO3" s="931"/>
      <c r="WCP3" s="931"/>
      <c r="WCQ3" s="931"/>
      <c r="WCR3" s="931"/>
      <c r="WCS3" s="931"/>
      <c r="WCT3" s="931"/>
      <c r="WCU3" s="931"/>
      <c r="WCV3" s="931"/>
      <c r="WCW3" s="931"/>
      <c r="WCX3" s="931"/>
      <c r="WCY3" s="931"/>
      <c r="WCZ3" s="931"/>
      <c r="WDA3" s="931"/>
      <c r="WDB3" s="931"/>
      <c r="WDC3" s="931"/>
      <c r="WDD3" s="931"/>
      <c r="WDE3" s="931"/>
      <c r="WDF3" s="931"/>
      <c r="WDG3" s="931"/>
      <c r="WDH3" s="931"/>
      <c r="WDI3" s="931"/>
      <c r="WDJ3" s="931"/>
      <c r="WDK3" s="931"/>
      <c r="WDL3" s="931"/>
      <c r="WDM3" s="931"/>
      <c r="WDN3" s="931"/>
      <c r="WDO3" s="931"/>
      <c r="WDP3" s="931"/>
      <c r="WDQ3" s="931"/>
      <c r="WDR3" s="931"/>
      <c r="WDS3" s="931"/>
      <c r="WDT3" s="931"/>
      <c r="WDU3" s="931"/>
      <c r="WDV3" s="931"/>
      <c r="WDW3" s="931"/>
      <c r="WDX3" s="931"/>
      <c r="WDY3" s="931"/>
      <c r="WDZ3" s="931"/>
      <c r="WEA3" s="931"/>
      <c r="WEB3" s="931"/>
      <c r="WEC3" s="931"/>
      <c r="WED3" s="931"/>
      <c r="WEE3" s="931"/>
      <c r="WEF3" s="931"/>
      <c r="WEG3" s="931"/>
      <c r="WEH3" s="931"/>
      <c r="WEI3" s="931"/>
      <c r="WEJ3" s="931"/>
      <c r="WEK3" s="931"/>
      <c r="WEL3" s="931"/>
      <c r="WEM3" s="931"/>
      <c r="WEN3" s="931"/>
      <c r="WEO3" s="931"/>
      <c r="WEP3" s="931"/>
      <c r="WEQ3" s="931"/>
      <c r="WER3" s="931"/>
      <c r="WES3" s="931"/>
      <c r="WET3" s="931"/>
      <c r="WEU3" s="931"/>
      <c r="WEV3" s="931"/>
      <c r="WEW3" s="931"/>
      <c r="WEX3" s="931"/>
      <c r="WEY3" s="931"/>
      <c r="WEZ3" s="931"/>
      <c r="WFA3" s="931"/>
      <c r="WFB3" s="931"/>
      <c r="WFC3" s="931"/>
      <c r="WFD3" s="931"/>
      <c r="WFE3" s="931"/>
      <c r="WFF3" s="931"/>
      <c r="WFG3" s="931"/>
      <c r="WFH3" s="931"/>
      <c r="WFI3" s="931"/>
      <c r="WFJ3" s="931"/>
      <c r="WFK3" s="931"/>
      <c r="WFL3" s="931"/>
      <c r="WFM3" s="931"/>
      <c r="WFN3" s="931"/>
      <c r="WFO3" s="931"/>
      <c r="WFP3" s="931"/>
      <c r="WFQ3" s="931"/>
      <c r="WFR3" s="931"/>
      <c r="WFS3" s="931"/>
      <c r="WFT3" s="931"/>
      <c r="WFU3" s="931"/>
      <c r="WFV3" s="931"/>
      <c r="WFW3" s="931"/>
      <c r="WFX3" s="931"/>
      <c r="WFY3" s="931"/>
      <c r="WFZ3" s="931"/>
      <c r="WGA3" s="931"/>
      <c r="WGB3" s="931"/>
      <c r="WGC3" s="931"/>
      <c r="WGD3" s="931"/>
      <c r="WGE3" s="931"/>
      <c r="WGF3" s="931"/>
      <c r="WGG3" s="931"/>
      <c r="WGH3" s="931"/>
      <c r="WGI3" s="931"/>
      <c r="WGJ3" s="931"/>
      <c r="WGK3" s="931"/>
      <c r="WGL3" s="931"/>
      <c r="WGM3" s="931"/>
      <c r="WGN3" s="931"/>
      <c r="WGO3" s="931"/>
      <c r="WGP3" s="931"/>
      <c r="WGQ3" s="931"/>
      <c r="WGR3" s="931"/>
      <c r="WGS3" s="931"/>
      <c r="WGT3" s="931"/>
      <c r="WGU3" s="931"/>
      <c r="WGV3" s="931"/>
      <c r="WGW3" s="931"/>
      <c r="WGX3" s="931"/>
      <c r="WGY3" s="931"/>
      <c r="WGZ3" s="931"/>
      <c r="WHA3" s="931"/>
      <c r="WHB3" s="931"/>
      <c r="WHC3" s="931"/>
      <c r="WHD3" s="931"/>
      <c r="WHE3" s="931"/>
      <c r="WHF3" s="931"/>
      <c r="WHG3" s="931"/>
      <c r="WHH3" s="931"/>
      <c r="WHI3" s="931"/>
      <c r="WHJ3" s="931"/>
      <c r="WHK3" s="931"/>
      <c r="WHL3" s="931"/>
      <c r="WHM3" s="931"/>
      <c r="WHN3" s="931"/>
      <c r="WHO3" s="931"/>
      <c r="WHP3" s="931"/>
      <c r="WHQ3" s="931"/>
      <c r="WHR3" s="931"/>
      <c r="WHS3" s="931"/>
      <c r="WHT3" s="931"/>
      <c r="WHU3" s="931"/>
      <c r="WHV3" s="931"/>
      <c r="WHW3" s="931"/>
      <c r="WHX3" s="931"/>
      <c r="WHY3" s="931"/>
      <c r="WHZ3" s="931"/>
      <c r="WIA3" s="931"/>
      <c r="WIB3" s="931"/>
      <c r="WIC3" s="931"/>
      <c r="WID3" s="931"/>
      <c r="WIE3" s="931"/>
      <c r="WIF3" s="931"/>
      <c r="WIG3" s="931"/>
      <c r="WIH3" s="931"/>
      <c r="WII3" s="931"/>
      <c r="WIJ3" s="931"/>
      <c r="WIK3" s="931"/>
      <c r="WIL3" s="931"/>
      <c r="WIM3" s="931"/>
      <c r="WIN3" s="931"/>
      <c r="WIO3" s="931"/>
      <c r="WIP3" s="931"/>
      <c r="WIQ3" s="931"/>
      <c r="WIR3" s="931"/>
      <c r="WIS3" s="931"/>
      <c r="WIT3" s="931"/>
      <c r="WIU3" s="931"/>
      <c r="WIV3" s="931"/>
      <c r="WIW3" s="931"/>
      <c r="WIX3" s="931"/>
      <c r="WIY3" s="931"/>
      <c r="WIZ3" s="931"/>
      <c r="WJA3" s="931"/>
      <c r="WJB3" s="931"/>
      <c r="WJC3" s="931"/>
      <c r="WJD3" s="931"/>
      <c r="WJE3" s="931"/>
      <c r="WJF3" s="931"/>
      <c r="WJG3" s="931"/>
      <c r="WJH3" s="931"/>
      <c r="WJI3" s="931"/>
      <c r="WJJ3" s="931"/>
      <c r="WJK3" s="931"/>
      <c r="WJL3" s="931"/>
      <c r="WJM3" s="931"/>
      <c r="WJN3" s="931"/>
      <c r="WJO3" s="931"/>
      <c r="WJP3" s="931"/>
      <c r="WJQ3" s="931"/>
      <c r="WJR3" s="931"/>
      <c r="WJS3" s="931"/>
      <c r="WJT3" s="931"/>
      <c r="WJU3" s="931"/>
      <c r="WJV3" s="931"/>
      <c r="WJW3" s="931"/>
      <c r="WJX3" s="931"/>
      <c r="WJY3" s="931"/>
      <c r="WJZ3" s="931"/>
      <c r="WKA3" s="931"/>
      <c r="WKB3" s="931"/>
      <c r="WKC3" s="931"/>
      <c r="WKD3" s="931"/>
      <c r="WKE3" s="931"/>
      <c r="WKF3" s="931"/>
      <c r="WKG3" s="931"/>
      <c r="WKH3" s="931"/>
      <c r="WKI3" s="931"/>
      <c r="WKJ3" s="931"/>
      <c r="WKK3" s="931"/>
      <c r="WKL3" s="931"/>
      <c r="WKM3" s="931"/>
      <c r="WKN3" s="931"/>
      <c r="WKO3" s="931"/>
      <c r="WKP3" s="931"/>
      <c r="WKQ3" s="931"/>
      <c r="WKR3" s="931"/>
      <c r="WKS3" s="931"/>
      <c r="WKT3" s="931"/>
      <c r="WKU3" s="931"/>
      <c r="WKV3" s="931"/>
      <c r="WKW3" s="931"/>
      <c r="WKX3" s="931"/>
      <c r="WKY3" s="931"/>
      <c r="WKZ3" s="931"/>
      <c r="WLA3" s="931"/>
      <c r="WLB3" s="931"/>
      <c r="WLC3" s="931"/>
      <c r="WLD3" s="931"/>
      <c r="WLE3" s="931"/>
      <c r="WLF3" s="931"/>
      <c r="WLG3" s="931"/>
      <c r="WLH3" s="931"/>
      <c r="WLI3" s="931"/>
      <c r="WLJ3" s="931"/>
      <c r="WLK3" s="931"/>
      <c r="WLL3" s="931"/>
      <c r="WLM3" s="931"/>
      <c r="WLN3" s="931"/>
      <c r="WLO3" s="931"/>
      <c r="WLP3" s="931"/>
      <c r="WLQ3" s="931"/>
      <c r="WLR3" s="931"/>
      <c r="WLS3" s="931"/>
      <c r="WLT3" s="931"/>
      <c r="WLU3" s="931"/>
      <c r="WLV3" s="931"/>
      <c r="WLW3" s="931"/>
      <c r="WLX3" s="931"/>
      <c r="WLY3" s="931"/>
      <c r="WLZ3" s="931"/>
      <c r="WMA3" s="931"/>
      <c r="WMB3" s="931"/>
      <c r="WMC3" s="931"/>
      <c r="WMD3" s="931"/>
      <c r="WME3" s="931"/>
      <c r="WMF3" s="931"/>
      <c r="WMG3" s="931"/>
      <c r="WMH3" s="931"/>
      <c r="WMI3" s="931"/>
      <c r="WMJ3" s="931"/>
      <c r="WMK3" s="931"/>
      <c r="WML3" s="931"/>
      <c r="WMM3" s="931"/>
      <c r="WMN3" s="931"/>
      <c r="WMO3" s="931"/>
      <c r="WMP3" s="931"/>
      <c r="WMQ3" s="931"/>
      <c r="WMR3" s="931"/>
      <c r="WMS3" s="931"/>
      <c r="WMT3" s="931"/>
      <c r="WMU3" s="931"/>
      <c r="WMV3" s="931"/>
      <c r="WMW3" s="931"/>
      <c r="WMX3" s="931"/>
      <c r="WMY3" s="931"/>
      <c r="WMZ3" s="931"/>
      <c r="WNA3" s="931"/>
      <c r="WNB3" s="931"/>
      <c r="WNC3" s="931"/>
      <c r="WND3" s="931"/>
      <c r="WNE3" s="931"/>
      <c r="WNF3" s="931"/>
      <c r="WNG3" s="931"/>
      <c r="WNH3" s="931"/>
      <c r="WNI3" s="931"/>
      <c r="WNJ3" s="931"/>
      <c r="WNK3" s="931"/>
      <c r="WNL3" s="931"/>
      <c r="WNM3" s="931"/>
      <c r="WNN3" s="931"/>
      <c r="WNO3" s="931"/>
      <c r="WNP3" s="931"/>
      <c r="WNQ3" s="931"/>
      <c r="WNR3" s="931"/>
      <c r="WNS3" s="931"/>
      <c r="WNT3" s="931"/>
      <c r="WNU3" s="931"/>
      <c r="WNV3" s="931"/>
      <c r="WNW3" s="931"/>
      <c r="WNX3" s="931"/>
      <c r="WNY3" s="931"/>
      <c r="WNZ3" s="931"/>
      <c r="WOA3" s="931"/>
      <c r="WOB3" s="931"/>
      <c r="WOC3" s="931"/>
      <c r="WOD3" s="931"/>
      <c r="WOE3" s="931"/>
      <c r="WOF3" s="931"/>
      <c r="WOG3" s="931"/>
      <c r="WOH3" s="931"/>
      <c r="WOI3" s="931"/>
      <c r="WOJ3" s="931"/>
      <c r="WOK3" s="931"/>
      <c r="WOL3" s="931"/>
      <c r="WOM3" s="931"/>
      <c r="WON3" s="931"/>
      <c r="WOO3" s="931"/>
      <c r="WOP3" s="931"/>
      <c r="WOQ3" s="931"/>
      <c r="WOR3" s="931"/>
      <c r="WOS3" s="931"/>
      <c r="WOT3" s="931"/>
      <c r="WOU3" s="931"/>
      <c r="WOV3" s="931"/>
      <c r="WOW3" s="931"/>
      <c r="WOX3" s="931"/>
      <c r="WOY3" s="931"/>
      <c r="WOZ3" s="931"/>
      <c r="WPA3" s="931"/>
      <c r="WPB3" s="931"/>
      <c r="WPC3" s="931"/>
      <c r="WPD3" s="931"/>
      <c r="WPE3" s="931"/>
      <c r="WPF3" s="931"/>
      <c r="WPG3" s="931"/>
      <c r="WPH3" s="931"/>
      <c r="WPI3" s="931"/>
      <c r="WPJ3" s="931"/>
      <c r="WPK3" s="931"/>
      <c r="WPL3" s="931"/>
      <c r="WPM3" s="931"/>
      <c r="WPN3" s="931"/>
      <c r="WPO3" s="931"/>
      <c r="WPP3" s="931"/>
      <c r="WPQ3" s="931"/>
      <c r="WPR3" s="931"/>
      <c r="WPS3" s="931"/>
      <c r="WPT3" s="931"/>
      <c r="WPU3" s="931"/>
      <c r="WPV3" s="931"/>
      <c r="WPW3" s="931"/>
      <c r="WPX3" s="931"/>
      <c r="WPY3" s="931"/>
      <c r="WPZ3" s="931"/>
      <c r="WQA3" s="931"/>
      <c r="WQB3" s="931"/>
      <c r="WQC3" s="931"/>
      <c r="WQD3" s="931"/>
      <c r="WQE3" s="931"/>
      <c r="WQF3" s="931"/>
      <c r="WQG3" s="931"/>
      <c r="WQH3" s="931"/>
      <c r="WQI3" s="931"/>
      <c r="WQJ3" s="931"/>
      <c r="WQK3" s="931"/>
      <c r="WQL3" s="931"/>
      <c r="WQM3" s="931"/>
      <c r="WQN3" s="931"/>
      <c r="WQO3" s="931"/>
      <c r="WQP3" s="931"/>
      <c r="WQQ3" s="931"/>
      <c r="WQR3" s="931"/>
      <c r="WQS3" s="931"/>
      <c r="WQT3" s="931"/>
      <c r="WQU3" s="931"/>
      <c r="WQV3" s="931"/>
      <c r="WQW3" s="931"/>
      <c r="WQX3" s="931"/>
      <c r="WQY3" s="931"/>
      <c r="WQZ3" s="931"/>
      <c r="WRA3" s="931"/>
      <c r="WRB3" s="931"/>
      <c r="WRC3" s="931"/>
      <c r="WRD3" s="931"/>
      <c r="WRE3" s="931"/>
      <c r="WRF3" s="931"/>
      <c r="WRG3" s="931"/>
      <c r="WRH3" s="931"/>
      <c r="WRI3" s="931"/>
      <c r="WRJ3" s="931"/>
      <c r="WRK3" s="931"/>
      <c r="WRL3" s="931"/>
      <c r="WRM3" s="931"/>
      <c r="WRN3" s="931"/>
      <c r="WRO3" s="931"/>
      <c r="WRP3" s="931"/>
      <c r="WRQ3" s="931"/>
      <c r="WRR3" s="931"/>
      <c r="WRS3" s="931"/>
      <c r="WRT3" s="931"/>
      <c r="WRU3" s="931"/>
      <c r="WRV3" s="931"/>
      <c r="WRW3" s="931"/>
      <c r="WRX3" s="931"/>
      <c r="WRY3" s="931"/>
      <c r="WRZ3" s="931"/>
      <c r="WSA3" s="931"/>
      <c r="WSB3" s="931"/>
      <c r="WSC3" s="931"/>
      <c r="WSD3" s="931"/>
      <c r="WSE3" s="931"/>
      <c r="WSF3" s="931"/>
      <c r="WSG3" s="931"/>
      <c r="WSH3" s="931"/>
      <c r="WSI3" s="931"/>
      <c r="WSJ3" s="931"/>
      <c r="WSK3" s="931"/>
      <c r="WSL3" s="931"/>
      <c r="WSM3" s="931"/>
      <c r="WSN3" s="931"/>
      <c r="WSO3" s="931"/>
      <c r="WSP3" s="931"/>
      <c r="WSQ3" s="931"/>
      <c r="WSR3" s="931"/>
      <c r="WSS3" s="931"/>
      <c r="WST3" s="931"/>
      <c r="WSU3" s="931"/>
      <c r="WSV3" s="931"/>
      <c r="WSW3" s="931"/>
      <c r="WSX3" s="931"/>
      <c r="WSY3" s="931"/>
      <c r="WSZ3" s="931"/>
      <c r="WTA3" s="931"/>
      <c r="WTB3" s="931"/>
      <c r="WTC3" s="931"/>
      <c r="WTD3" s="931"/>
      <c r="WTE3" s="931"/>
      <c r="WTF3" s="931"/>
      <c r="WTG3" s="931"/>
      <c r="WTH3" s="931"/>
      <c r="WTI3" s="931"/>
      <c r="WTJ3" s="931"/>
      <c r="WTK3" s="931"/>
      <c r="WTL3" s="931"/>
      <c r="WTM3" s="931"/>
      <c r="WTN3" s="931"/>
      <c r="WTO3" s="931"/>
      <c r="WTP3" s="931"/>
      <c r="WTQ3" s="931"/>
      <c r="WTR3" s="931"/>
      <c r="WTS3" s="931"/>
      <c r="WTT3" s="931"/>
      <c r="WTU3" s="931"/>
      <c r="WTV3" s="931"/>
      <c r="WTW3" s="931"/>
      <c r="WTX3" s="931"/>
      <c r="WTY3" s="931"/>
      <c r="WTZ3" s="931"/>
      <c r="WUA3" s="931"/>
      <c r="WUB3" s="931"/>
      <c r="WUC3" s="931"/>
      <c r="WUD3" s="931"/>
      <c r="WUE3" s="931"/>
      <c r="WUF3" s="931"/>
      <c r="WUG3" s="931"/>
      <c r="WUH3" s="931"/>
      <c r="WUI3" s="931"/>
      <c r="WUJ3" s="931"/>
      <c r="WUK3" s="931"/>
      <c r="WUL3" s="931"/>
      <c r="WUM3" s="931"/>
      <c r="WUN3" s="931"/>
      <c r="WUO3" s="931"/>
      <c r="WUP3" s="931"/>
      <c r="WUQ3" s="931"/>
      <c r="WUR3" s="931"/>
      <c r="WUS3" s="931"/>
      <c r="WUT3" s="931"/>
      <c r="WUU3" s="931"/>
      <c r="WUV3" s="931"/>
      <c r="WUW3" s="931"/>
      <c r="WUX3" s="931"/>
      <c r="WUY3" s="931"/>
      <c r="WUZ3" s="931"/>
      <c r="WVA3" s="931"/>
      <c r="WVB3" s="931"/>
      <c r="WVC3" s="931"/>
      <c r="WVD3" s="931"/>
      <c r="WVE3" s="931"/>
      <c r="WVF3" s="931"/>
      <c r="WVG3" s="931"/>
      <c r="WVH3" s="931"/>
      <c r="WVI3" s="931"/>
      <c r="WVJ3" s="931"/>
      <c r="WVK3" s="931"/>
      <c r="WVL3" s="931"/>
      <c r="WVM3" s="931"/>
      <c r="WVN3" s="931"/>
      <c r="WVO3" s="931"/>
      <c r="WVP3" s="931"/>
      <c r="WVQ3" s="931"/>
      <c r="WVR3" s="931"/>
      <c r="WVS3" s="931"/>
      <c r="WVT3" s="931"/>
      <c r="WVU3" s="931"/>
      <c r="WVV3" s="931"/>
      <c r="WVW3" s="931"/>
      <c r="WVX3" s="931"/>
      <c r="WVY3" s="931"/>
      <c r="WVZ3" s="931"/>
      <c r="WWA3" s="931"/>
      <c r="WWB3" s="931"/>
      <c r="WWC3" s="931"/>
      <c r="WWD3" s="931"/>
      <c r="WWE3" s="931"/>
      <c r="WWF3" s="931"/>
      <c r="WWG3" s="931"/>
      <c r="WWH3" s="931"/>
      <c r="WWI3" s="931"/>
      <c r="WWJ3" s="931"/>
      <c r="WWK3" s="931"/>
      <c r="WWL3" s="931"/>
      <c r="WWM3" s="931"/>
      <c r="WWN3" s="931"/>
      <c r="WWO3" s="931"/>
      <c r="WWP3" s="931"/>
      <c r="WWQ3" s="931"/>
      <c r="WWR3" s="931"/>
      <c r="WWS3" s="931"/>
      <c r="WWT3" s="931"/>
      <c r="WWU3" s="931"/>
      <c r="WWV3" s="931"/>
      <c r="WWW3" s="931"/>
      <c r="WWX3" s="931"/>
      <c r="WWY3" s="931"/>
      <c r="WWZ3" s="931"/>
      <c r="WXA3" s="931"/>
      <c r="WXB3" s="931"/>
      <c r="WXC3" s="931"/>
      <c r="WXD3" s="931"/>
      <c r="WXE3" s="931"/>
      <c r="WXF3" s="931"/>
      <c r="WXG3" s="931"/>
      <c r="WXH3" s="931"/>
      <c r="WXI3" s="931"/>
      <c r="WXJ3" s="931"/>
      <c r="WXK3" s="931"/>
      <c r="WXL3" s="931"/>
      <c r="WXM3" s="931"/>
      <c r="WXN3" s="931"/>
      <c r="WXO3" s="931"/>
      <c r="WXP3" s="931"/>
      <c r="WXQ3" s="931"/>
      <c r="WXR3" s="931"/>
      <c r="WXS3" s="931"/>
      <c r="WXT3" s="931"/>
      <c r="WXU3" s="931"/>
      <c r="WXV3" s="931"/>
      <c r="WXW3" s="931"/>
      <c r="WXX3" s="931"/>
      <c r="WXY3" s="931"/>
      <c r="WXZ3" s="931"/>
      <c r="WYA3" s="931"/>
      <c r="WYB3" s="931"/>
      <c r="WYC3" s="931"/>
      <c r="WYD3" s="931"/>
      <c r="WYE3" s="931"/>
      <c r="WYF3" s="931"/>
      <c r="WYG3" s="931"/>
      <c r="WYH3" s="931"/>
      <c r="WYI3" s="931"/>
      <c r="WYJ3" s="931"/>
      <c r="WYK3" s="931"/>
      <c r="WYL3" s="931"/>
      <c r="WYM3" s="931"/>
      <c r="WYN3" s="931"/>
      <c r="WYO3" s="931"/>
      <c r="WYP3" s="931"/>
      <c r="WYQ3" s="931"/>
      <c r="WYR3" s="931"/>
      <c r="WYS3" s="931"/>
      <c r="WYT3" s="931"/>
      <c r="WYU3" s="931"/>
      <c r="WYV3" s="931"/>
      <c r="WYW3" s="931"/>
      <c r="WYX3" s="931"/>
      <c r="WYY3" s="931"/>
      <c r="WYZ3" s="931"/>
      <c r="WZA3" s="931"/>
      <c r="WZB3" s="931"/>
      <c r="WZC3" s="931"/>
      <c r="WZD3" s="931"/>
      <c r="WZE3" s="931"/>
      <c r="WZF3" s="931"/>
      <c r="WZG3" s="931"/>
      <c r="WZH3" s="931"/>
      <c r="WZI3" s="931"/>
      <c r="WZJ3" s="931"/>
      <c r="WZK3" s="931"/>
      <c r="WZL3" s="931"/>
      <c r="WZM3" s="931"/>
      <c r="WZN3" s="931"/>
      <c r="WZO3" s="931"/>
      <c r="WZP3" s="931"/>
      <c r="WZQ3" s="931"/>
      <c r="WZR3" s="931"/>
      <c r="WZS3" s="931"/>
      <c r="WZT3" s="931"/>
      <c r="WZU3" s="931"/>
      <c r="WZV3" s="931"/>
      <c r="WZW3" s="931"/>
      <c r="WZX3" s="931"/>
      <c r="WZY3" s="931"/>
      <c r="WZZ3" s="931"/>
      <c r="XAA3" s="931"/>
      <c r="XAB3" s="931"/>
      <c r="XAC3" s="931"/>
      <c r="XAD3" s="931"/>
      <c r="XAE3" s="931"/>
      <c r="XAF3" s="931"/>
      <c r="XAG3" s="931"/>
      <c r="XAH3" s="931"/>
      <c r="XAI3" s="931"/>
      <c r="XAJ3" s="931"/>
      <c r="XAK3" s="931"/>
      <c r="XAL3" s="931"/>
      <c r="XAM3" s="931"/>
      <c r="XAN3" s="931"/>
      <c r="XAO3" s="931"/>
      <c r="XAP3" s="931"/>
      <c r="XAQ3" s="931"/>
      <c r="XAR3" s="931"/>
      <c r="XAS3" s="931"/>
      <c r="XAT3" s="931"/>
      <c r="XAU3" s="931"/>
      <c r="XAV3" s="931"/>
      <c r="XAW3" s="931"/>
      <c r="XAX3" s="931"/>
      <c r="XAY3" s="931"/>
      <c r="XAZ3" s="931"/>
      <c r="XBA3" s="931"/>
      <c r="XBB3" s="931"/>
      <c r="XBC3" s="931"/>
      <c r="XBD3" s="931"/>
      <c r="XBE3" s="931"/>
      <c r="XBF3" s="931"/>
      <c r="XBG3" s="931"/>
      <c r="XBH3" s="931"/>
      <c r="XBI3" s="931"/>
      <c r="XBJ3" s="931"/>
      <c r="XBK3" s="931"/>
      <c r="XBL3" s="931"/>
      <c r="XBM3" s="931"/>
      <c r="XBN3" s="931"/>
      <c r="XBO3" s="931"/>
      <c r="XBP3" s="931"/>
      <c r="XBQ3" s="931"/>
      <c r="XBR3" s="931"/>
      <c r="XBS3" s="931"/>
      <c r="XBT3" s="931"/>
      <c r="XBU3" s="931"/>
      <c r="XBV3" s="931"/>
      <c r="XBW3" s="931"/>
      <c r="XBX3" s="931"/>
      <c r="XBY3" s="931"/>
      <c r="XBZ3" s="931"/>
      <c r="XCA3" s="931"/>
      <c r="XCB3" s="931"/>
      <c r="XCC3" s="931"/>
      <c r="XCD3" s="931"/>
      <c r="XCE3" s="931"/>
      <c r="XCF3" s="931"/>
      <c r="XCG3" s="931"/>
      <c r="XCH3" s="931"/>
      <c r="XCI3" s="931"/>
      <c r="XCJ3" s="931"/>
      <c r="XCK3" s="931"/>
      <c r="XCL3" s="931"/>
      <c r="XCM3" s="931"/>
      <c r="XCN3" s="931"/>
      <c r="XCO3" s="931"/>
      <c r="XCP3" s="931"/>
      <c r="XCQ3" s="931"/>
      <c r="XCR3" s="931"/>
      <c r="XCS3" s="931"/>
      <c r="XCT3" s="931"/>
      <c r="XCU3" s="931"/>
      <c r="XCV3" s="931"/>
      <c r="XCW3" s="931"/>
      <c r="XCX3" s="931"/>
      <c r="XCY3" s="931"/>
      <c r="XCZ3" s="931"/>
      <c r="XDA3" s="931"/>
      <c r="XDB3" s="931"/>
      <c r="XDC3" s="931"/>
      <c r="XDD3" s="931"/>
      <c r="XDE3" s="931"/>
      <c r="XDF3" s="931"/>
      <c r="XDG3" s="931"/>
      <c r="XDH3" s="931"/>
      <c r="XDI3" s="931"/>
      <c r="XDJ3" s="931"/>
      <c r="XDK3" s="931"/>
      <c r="XDL3" s="931"/>
      <c r="XDM3" s="931"/>
      <c r="XDN3" s="931"/>
      <c r="XDO3" s="931"/>
      <c r="XDP3" s="931"/>
      <c r="XDQ3" s="931"/>
      <c r="XDR3" s="931"/>
      <c r="XDS3" s="931"/>
      <c r="XDT3" s="931"/>
      <c r="XDU3" s="931"/>
      <c r="XDV3" s="931"/>
      <c r="XDW3" s="931"/>
      <c r="XDX3" s="931"/>
      <c r="XDY3" s="931"/>
      <c r="XDZ3" s="931"/>
      <c r="XEA3" s="931"/>
      <c r="XEB3" s="931"/>
      <c r="XEC3" s="931"/>
      <c r="XED3" s="931"/>
      <c r="XEE3" s="931"/>
      <c r="XEF3" s="931"/>
      <c r="XEG3" s="931"/>
      <c r="XEH3" s="931"/>
      <c r="XEI3" s="931"/>
      <c r="XEJ3" s="931"/>
      <c r="XEK3" s="931"/>
      <c r="XEL3" s="931"/>
      <c r="XEM3" s="931"/>
      <c r="XEN3" s="931"/>
      <c r="XEO3" s="931"/>
      <c r="XEP3" s="931"/>
      <c r="XEQ3" s="931"/>
      <c r="XER3" s="931"/>
      <c r="XES3" s="931"/>
      <c r="XET3" s="931"/>
      <c r="XEU3" s="931"/>
      <c r="XEV3" s="931"/>
      <c r="XEW3" s="931"/>
      <c r="XEX3" s="931"/>
      <c r="XEY3" s="931"/>
      <c r="XEZ3" s="931"/>
      <c r="XFA3" s="931"/>
      <c r="XFB3" s="931"/>
      <c r="XFC3" s="931"/>
      <c r="XFD3" s="931"/>
    </row>
    <row r="4" spans="1:16384" s="282" customFormat="1" ht="18" customHeight="1" thickBot="1">
      <c r="A4" s="282" t="s">
        <v>473</v>
      </c>
      <c r="P4" s="482" t="s">
        <v>578</v>
      </c>
      <c r="Q4" s="282" t="s">
        <v>473</v>
      </c>
      <c r="R4" s="492"/>
      <c r="S4" s="492"/>
      <c r="T4" s="942"/>
      <c r="U4" s="942"/>
      <c r="V4" s="942"/>
      <c r="W4" s="942"/>
      <c r="AC4" s="942" t="s">
        <v>578</v>
      </c>
      <c r="AD4" s="942"/>
      <c r="AE4" s="942"/>
      <c r="AF4" s="942"/>
    </row>
    <row r="5" spans="1:16384" s="327" customFormat="1" ht="27" customHeight="1">
      <c r="A5" s="723" t="s">
        <v>595</v>
      </c>
      <c r="B5" s="941" t="s">
        <v>57</v>
      </c>
      <c r="C5" s="887"/>
      <c r="D5" s="943"/>
      <c r="E5" s="887" t="s">
        <v>443</v>
      </c>
      <c r="F5" s="887"/>
      <c r="G5" s="887"/>
      <c r="H5" s="944" t="s">
        <v>711</v>
      </c>
      <c r="I5" s="945"/>
      <c r="J5" s="946"/>
      <c r="K5" s="887" t="s">
        <v>575</v>
      </c>
      <c r="L5" s="887"/>
      <c r="M5" s="887"/>
      <c r="N5" s="886" t="s">
        <v>444</v>
      </c>
      <c r="O5" s="887"/>
      <c r="P5" s="887"/>
      <c r="Q5" s="751" t="s">
        <v>595</v>
      </c>
      <c r="R5" s="933" t="s">
        <v>534</v>
      </c>
      <c r="S5" s="934"/>
      <c r="T5" s="934"/>
      <c r="U5" s="934" t="s">
        <v>535</v>
      </c>
      <c r="V5" s="934"/>
      <c r="W5" s="934"/>
      <c r="X5" s="934" t="s">
        <v>524</v>
      </c>
      <c r="Y5" s="934"/>
      <c r="Z5" s="934"/>
      <c r="AA5" s="933" t="s">
        <v>536</v>
      </c>
      <c r="AB5" s="934"/>
      <c r="AC5" s="938"/>
      <c r="AD5" s="886" t="s">
        <v>537</v>
      </c>
      <c r="AE5" s="887"/>
      <c r="AF5" s="887"/>
      <c r="AG5" s="256"/>
      <c r="AH5" s="256"/>
      <c r="AI5" s="256"/>
      <c r="AJ5" s="256"/>
      <c r="AK5" s="256"/>
      <c r="AL5" s="256"/>
      <c r="AM5" s="256"/>
      <c r="AN5" s="256"/>
      <c r="AO5" s="256"/>
      <c r="AP5" s="256"/>
    </row>
    <row r="6" spans="1:16384" s="327" customFormat="1" ht="27" customHeight="1">
      <c r="A6" s="725"/>
      <c r="B6" s="932"/>
      <c r="C6" s="922"/>
      <c r="D6" s="940"/>
      <c r="E6" s="922"/>
      <c r="F6" s="922"/>
      <c r="G6" s="922"/>
      <c r="H6" s="947"/>
      <c r="I6" s="948"/>
      <c r="J6" s="949"/>
      <c r="K6" s="922"/>
      <c r="L6" s="922"/>
      <c r="M6" s="922"/>
      <c r="N6" s="932"/>
      <c r="O6" s="922"/>
      <c r="P6" s="922"/>
      <c r="Q6" s="729"/>
      <c r="R6" s="935"/>
      <c r="S6" s="883"/>
      <c r="T6" s="883"/>
      <c r="U6" s="883"/>
      <c r="V6" s="883"/>
      <c r="W6" s="883"/>
      <c r="X6" s="883"/>
      <c r="Y6" s="883"/>
      <c r="Z6" s="883"/>
      <c r="AA6" s="935"/>
      <c r="AB6" s="883"/>
      <c r="AC6" s="939"/>
      <c r="AD6" s="932"/>
      <c r="AE6" s="922"/>
      <c r="AF6" s="922"/>
    </row>
    <row r="7" spans="1:16384" s="327" customFormat="1" ht="27" customHeight="1">
      <c r="A7" s="725"/>
      <c r="B7" s="932"/>
      <c r="C7" s="922"/>
      <c r="D7" s="940"/>
      <c r="E7" s="922"/>
      <c r="F7" s="922"/>
      <c r="G7" s="922"/>
      <c r="H7" s="947"/>
      <c r="I7" s="948"/>
      <c r="J7" s="949"/>
      <c r="K7" s="922"/>
      <c r="L7" s="922"/>
      <c r="M7" s="922"/>
      <c r="N7" s="932"/>
      <c r="O7" s="922"/>
      <c r="P7" s="922"/>
      <c r="Q7" s="729"/>
      <c r="R7" s="936"/>
      <c r="S7" s="883"/>
      <c r="T7" s="883"/>
      <c r="U7" s="879"/>
      <c r="V7" s="883"/>
      <c r="W7" s="883"/>
      <c r="X7" s="879"/>
      <c r="Y7" s="883"/>
      <c r="Z7" s="883"/>
      <c r="AA7" s="936"/>
      <c r="AB7" s="883"/>
      <c r="AC7" s="939"/>
      <c r="AD7" s="932"/>
      <c r="AE7" s="922"/>
      <c r="AF7" s="922"/>
    </row>
    <row r="8" spans="1:16384" s="327" customFormat="1" ht="27" customHeight="1">
      <c r="A8" s="764"/>
      <c r="B8" s="107"/>
      <c r="C8" s="330" t="s">
        <v>58</v>
      </c>
      <c r="D8" s="330" t="s">
        <v>59</v>
      </c>
      <c r="E8" s="108"/>
      <c r="F8" s="330" t="s">
        <v>58</v>
      </c>
      <c r="G8" s="109" t="s">
        <v>59</v>
      </c>
      <c r="H8" s="107"/>
      <c r="I8" s="330" t="s">
        <v>58</v>
      </c>
      <c r="J8" s="480" t="s">
        <v>59</v>
      </c>
      <c r="K8" s="108"/>
      <c r="L8" s="330" t="s">
        <v>58</v>
      </c>
      <c r="M8" s="109" t="s">
        <v>59</v>
      </c>
      <c r="N8" s="107"/>
      <c r="O8" s="330" t="s">
        <v>58</v>
      </c>
      <c r="P8" s="109" t="s">
        <v>59</v>
      </c>
      <c r="Q8" s="730"/>
      <c r="R8" s="113"/>
      <c r="S8" s="480" t="s">
        <v>58</v>
      </c>
      <c r="T8" s="480" t="s">
        <v>59</v>
      </c>
      <c r="U8" s="110"/>
      <c r="V8" s="480" t="s">
        <v>58</v>
      </c>
      <c r="W8" s="480" t="s">
        <v>59</v>
      </c>
      <c r="X8" s="110"/>
      <c r="Y8" s="480" t="s">
        <v>58</v>
      </c>
      <c r="Z8" s="480" t="s">
        <v>59</v>
      </c>
      <c r="AA8" s="113"/>
      <c r="AB8" s="480" t="s">
        <v>58</v>
      </c>
      <c r="AC8" s="109" t="s">
        <v>59</v>
      </c>
      <c r="AD8" s="107"/>
      <c r="AE8" s="480" t="s">
        <v>58</v>
      </c>
      <c r="AF8" s="109" t="s">
        <v>59</v>
      </c>
    </row>
    <row r="9" spans="1:16384" s="327" customFormat="1" ht="24.95" customHeight="1">
      <c r="A9" s="413">
        <v>2018</v>
      </c>
      <c r="B9" s="111">
        <v>482</v>
      </c>
      <c r="C9" s="111">
        <v>245</v>
      </c>
      <c r="D9" s="111">
        <v>237</v>
      </c>
      <c r="E9" s="111">
        <v>15</v>
      </c>
      <c r="F9" s="111">
        <v>8</v>
      </c>
      <c r="G9" s="111">
        <v>7</v>
      </c>
      <c r="H9" s="111">
        <v>132</v>
      </c>
      <c r="I9" s="111">
        <v>75</v>
      </c>
      <c r="J9" s="111">
        <v>57</v>
      </c>
      <c r="K9" s="111">
        <v>0</v>
      </c>
      <c r="L9" s="111">
        <v>0</v>
      </c>
      <c r="M9" s="111">
        <v>0</v>
      </c>
      <c r="N9" s="111">
        <v>18</v>
      </c>
      <c r="O9" s="111">
        <v>10</v>
      </c>
      <c r="P9" s="111">
        <v>8</v>
      </c>
      <c r="Q9" s="413">
        <v>2018</v>
      </c>
      <c r="R9" s="111">
        <v>85</v>
      </c>
      <c r="S9" s="111">
        <v>53</v>
      </c>
      <c r="T9" s="111">
        <v>32</v>
      </c>
      <c r="U9" s="111">
        <v>23</v>
      </c>
      <c r="V9" s="111">
        <v>10</v>
      </c>
      <c r="W9" s="111">
        <v>13</v>
      </c>
      <c r="X9" s="111">
        <v>0</v>
      </c>
      <c r="Y9" s="111">
        <v>0</v>
      </c>
      <c r="Z9" s="111">
        <v>0</v>
      </c>
      <c r="AA9" s="111">
        <v>3</v>
      </c>
      <c r="AB9" s="111">
        <v>1</v>
      </c>
      <c r="AC9" s="111">
        <v>2</v>
      </c>
      <c r="AD9" s="111">
        <v>13</v>
      </c>
      <c r="AE9" s="111">
        <v>7</v>
      </c>
      <c r="AF9" s="111">
        <v>6</v>
      </c>
    </row>
    <row r="10" spans="1:16384" s="327" customFormat="1" ht="24.95" customHeight="1">
      <c r="A10" s="413">
        <v>2019</v>
      </c>
      <c r="B10" s="111">
        <v>446</v>
      </c>
      <c r="C10" s="111">
        <v>250</v>
      </c>
      <c r="D10" s="111">
        <v>196</v>
      </c>
      <c r="E10" s="111">
        <v>18</v>
      </c>
      <c r="F10" s="111">
        <v>11</v>
      </c>
      <c r="G10" s="111">
        <v>7</v>
      </c>
      <c r="H10" s="111">
        <v>129</v>
      </c>
      <c r="I10" s="111">
        <v>86</v>
      </c>
      <c r="J10" s="111">
        <v>43</v>
      </c>
      <c r="K10" s="111">
        <v>2</v>
      </c>
      <c r="L10" s="111">
        <v>1</v>
      </c>
      <c r="M10" s="111">
        <v>1</v>
      </c>
      <c r="N10" s="111">
        <v>13</v>
      </c>
      <c r="O10" s="111">
        <v>6</v>
      </c>
      <c r="P10" s="111">
        <v>7</v>
      </c>
      <c r="Q10" s="413">
        <v>2019</v>
      </c>
      <c r="R10" s="111">
        <v>71</v>
      </c>
      <c r="S10" s="111">
        <v>42</v>
      </c>
      <c r="T10" s="111">
        <v>29</v>
      </c>
      <c r="U10" s="111">
        <v>23</v>
      </c>
      <c r="V10" s="111">
        <v>11</v>
      </c>
      <c r="W10" s="111">
        <v>12</v>
      </c>
      <c r="X10" s="111">
        <v>1</v>
      </c>
      <c r="Y10" s="111">
        <v>0</v>
      </c>
      <c r="Z10" s="111">
        <v>1</v>
      </c>
      <c r="AA10" s="111">
        <v>2</v>
      </c>
      <c r="AB10" s="111">
        <v>0</v>
      </c>
      <c r="AC10" s="111">
        <v>2</v>
      </c>
      <c r="AD10" s="111">
        <v>24</v>
      </c>
      <c r="AE10" s="111">
        <v>13</v>
      </c>
      <c r="AF10" s="111">
        <v>11</v>
      </c>
    </row>
    <row r="11" spans="1:16384" s="411" customFormat="1" ht="24.95" customHeight="1">
      <c r="A11" s="413">
        <v>2020</v>
      </c>
      <c r="B11" s="111">
        <v>485</v>
      </c>
      <c r="C11" s="111">
        <v>241</v>
      </c>
      <c r="D11" s="111">
        <v>244</v>
      </c>
      <c r="E11" s="111">
        <v>23</v>
      </c>
      <c r="F11" s="111">
        <v>10</v>
      </c>
      <c r="G11" s="111">
        <v>13</v>
      </c>
      <c r="H11" s="111">
        <v>126</v>
      </c>
      <c r="I11" s="111">
        <v>84</v>
      </c>
      <c r="J11" s="111">
        <v>42</v>
      </c>
      <c r="K11" s="111">
        <v>1</v>
      </c>
      <c r="L11" s="111">
        <v>1</v>
      </c>
      <c r="M11" s="111">
        <v>0</v>
      </c>
      <c r="N11" s="111">
        <v>20</v>
      </c>
      <c r="O11" s="111">
        <v>12</v>
      </c>
      <c r="P11" s="111">
        <v>8</v>
      </c>
      <c r="Q11" s="413">
        <v>2020</v>
      </c>
      <c r="R11" s="111">
        <v>76</v>
      </c>
      <c r="S11" s="111">
        <v>38</v>
      </c>
      <c r="T11" s="111">
        <v>38</v>
      </c>
      <c r="U11" s="111">
        <v>18</v>
      </c>
      <c r="V11" s="111">
        <v>14</v>
      </c>
      <c r="W11" s="111">
        <v>4</v>
      </c>
      <c r="X11" s="111">
        <v>1</v>
      </c>
      <c r="Y11" s="111">
        <v>0</v>
      </c>
      <c r="Z11" s="111">
        <v>1</v>
      </c>
      <c r="AA11" s="111">
        <v>5</v>
      </c>
      <c r="AB11" s="111">
        <v>0</v>
      </c>
      <c r="AC11" s="111">
        <v>5</v>
      </c>
      <c r="AD11" s="111">
        <v>11</v>
      </c>
      <c r="AE11" s="111">
        <v>6</v>
      </c>
      <c r="AF11" s="111">
        <v>5</v>
      </c>
    </row>
    <row r="12" spans="1:16384" s="598" customFormat="1" ht="24.95" customHeight="1">
      <c r="A12" s="413">
        <v>2021</v>
      </c>
      <c r="B12" s="111">
        <v>466</v>
      </c>
      <c r="C12" s="111">
        <v>241</v>
      </c>
      <c r="D12" s="111">
        <v>225</v>
      </c>
      <c r="E12" s="111">
        <v>16</v>
      </c>
      <c r="F12" s="111">
        <v>9</v>
      </c>
      <c r="G12" s="111">
        <v>7</v>
      </c>
      <c r="H12" s="111">
        <v>114</v>
      </c>
      <c r="I12" s="111">
        <v>66</v>
      </c>
      <c r="J12" s="111">
        <v>48</v>
      </c>
      <c r="K12" s="111">
        <v>3</v>
      </c>
      <c r="L12" s="111">
        <v>1</v>
      </c>
      <c r="M12" s="111">
        <v>2</v>
      </c>
      <c r="N12" s="111">
        <v>10</v>
      </c>
      <c r="O12" s="111">
        <v>5</v>
      </c>
      <c r="P12" s="111">
        <v>5</v>
      </c>
      <c r="Q12" s="413">
        <v>2021</v>
      </c>
      <c r="R12" s="111">
        <v>78</v>
      </c>
      <c r="S12" s="111">
        <v>50</v>
      </c>
      <c r="T12" s="111">
        <v>28</v>
      </c>
      <c r="U12" s="111">
        <v>21</v>
      </c>
      <c r="V12" s="111">
        <v>9</v>
      </c>
      <c r="W12" s="111">
        <v>12</v>
      </c>
      <c r="X12" s="111">
        <v>3</v>
      </c>
      <c r="Y12" s="111">
        <v>0</v>
      </c>
      <c r="Z12" s="111">
        <v>3</v>
      </c>
      <c r="AA12" s="111">
        <v>4</v>
      </c>
      <c r="AB12" s="111">
        <v>1</v>
      </c>
      <c r="AC12" s="111">
        <v>3</v>
      </c>
      <c r="AD12" s="111">
        <v>11</v>
      </c>
      <c r="AE12" s="111">
        <v>4</v>
      </c>
      <c r="AF12" s="111">
        <v>7</v>
      </c>
    </row>
    <row r="13" spans="1:16384" s="285" customFormat="1" ht="24.95" customHeight="1" thickBot="1">
      <c r="A13" s="407">
        <v>2022</v>
      </c>
      <c r="B13" s="422">
        <f>C13+D13</f>
        <v>539</v>
      </c>
      <c r="C13" s="422">
        <f>SUM(F13,I13,L13,O13,S13,V13,Y13,AB13,AE13,C24,F24,I24,L24,O24,S24,V24,Y24,AB24,AE24)</f>
        <v>277</v>
      </c>
      <c r="D13" s="422">
        <f>SUM(G13,J13,M13,P13,T13,W13,Z13,AC13,AF13,D24,G24,J24,M24,P24,T24,W24,Z24,AC24,AF24)</f>
        <v>262</v>
      </c>
      <c r="E13" s="422">
        <f>F13+G13</f>
        <v>68</v>
      </c>
      <c r="F13" s="422">
        <v>34</v>
      </c>
      <c r="G13" s="422">
        <v>34</v>
      </c>
      <c r="H13" s="422">
        <f>I13+J13</f>
        <v>108</v>
      </c>
      <c r="I13" s="422">
        <v>70</v>
      </c>
      <c r="J13" s="422">
        <v>38</v>
      </c>
      <c r="K13" s="422">
        <f>L13+M13</f>
        <v>1</v>
      </c>
      <c r="L13" s="422">
        <v>0</v>
      </c>
      <c r="M13" s="422">
        <v>1</v>
      </c>
      <c r="N13" s="422">
        <f>O13+P13</f>
        <v>20</v>
      </c>
      <c r="O13" s="422">
        <v>12</v>
      </c>
      <c r="P13" s="422">
        <v>8</v>
      </c>
      <c r="Q13" s="407">
        <v>2022</v>
      </c>
      <c r="R13" s="422">
        <f>S13+T13</f>
        <v>76</v>
      </c>
      <c r="S13" s="422">
        <v>40</v>
      </c>
      <c r="T13" s="422">
        <v>36</v>
      </c>
      <c r="U13" s="422">
        <f>V13+W13</f>
        <v>25</v>
      </c>
      <c r="V13" s="422">
        <v>13</v>
      </c>
      <c r="W13" s="422">
        <v>12</v>
      </c>
      <c r="X13" s="422">
        <f>Y13+Z13</f>
        <v>2</v>
      </c>
      <c r="Y13" s="422">
        <v>1</v>
      </c>
      <c r="Z13" s="422">
        <v>1</v>
      </c>
      <c r="AA13" s="422">
        <f>AB13+AC13</f>
        <v>1</v>
      </c>
      <c r="AB13" s="422">
        <v>0</v>
      </c>
      <c r="AC13" s="422">
        <v>1</v>
      </c>
      <c r="AD13" s="422">
        <f>AE13+AF13</f>
        <v>20</v>
      </c>
      <c r="AE13" s="422">
        <v>8</v>
      </c>
      <c r="AF13" s="422">
        <v>12</v>
      </c>
      <c r="AG13" s="621"/>
      <c r="AH13" s="621"/>
      <c r="AI13" s="621"/>
      <c r="AJ13" s="621"/>
      <c r="AK13" s="621"/>
      <c r="AL13" s="621"/>
      <c r="AM13" s="621"/>
      <c r="AN13" s="621"/>
      <c r="AO13" s="621"/>
      <c r="AP13" s="621"/>
    </row>
    <row r="14" spans="1:16384" s="256" customFormat="1" ht="15" customHeight="1">
      <c r="D14" s="112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  <c r="P14" s="112"/>
      <c r="Q14" s="64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327"/>
      <c r="AH14" s="327"/>
      <c r="AI14" s="327"/>
      <c r="AJ14" s="327"/>
      <c r="AK14" s="327"/>
      <c r="AL14" s="327"/>
      <c r="AM14" s="327"/>
      <c r="AN14" s="327"/>
      <c r="AO14" s="327"/>
      <c r="AP14" s="327"/>
    </row>
    <row r="15" spans="1:16384" s="327" customFormat="1" ht="9" customHeight="1" thickBot="1">
      <c r="A15" s="478"/>
      <c r="P15" s="478"/>
      <c r="Q15" s="478"/>
      <c r="U15" s="86"/>
      <c r="AF15" s="478"/>
      <c r="AG15" s="285"/>
      <c r="AH15" s="285"/>
      <c r="AI15" s="285"/>
      <c r="AJ15" s="285"/>
      <c r="AK15" s="285"/>
      <c r="AL15" s="285"/>
      <c r="AM15" s="285"/>
      <c r="AN15" s="285"/>
      <c r="AO15" s="285"/>
      <c r="AP15" s="285"/>
      <c r="AQ15" s="478"/>
      <c r="AR15" s="478"/>
      <c r="AS15" s="478"/>
      <c r="AT15" s="478"/>
      <c r="AU15" s="478"/>
      <c r="AV15" s="478"/>
    </row>
    <row r="16" spans="1:16384" s="327" customFormat="1" ht="27" customHeight="1">
      <c r="A16" s="751" t="s">
        <v>595</v>
      </c>
      <c r="B16" s="886" t="s">
        <v>445</v>
      </c>
      <c r="C16" s="887"/>
      <c r="D16" s="910"/>
      <c r="E16" s="941" t="s">
        <v>446</v>
      </c>
      <c r="F16" s="887"/>
      <c r="G16" s="887"/>
      <c r="H16" s="934" t="s">
        <v>447</v>
      </c>
      <c r="I16" s="934"/>
      <c r="J16" s="934"/>
      <c r="K16" s="934" t="s">
        <v>458</v>
      </c>
      <c r="L16" s="934"/>
      <c r="M16" s="934"/>
      <c r="N16" s="934" t="s">
        <v>448</v>
      </c>
      <c r="O16" s="934"/>
      <c r="P16" s="938"/>
      <c r="Q16" s="751" t="s">
        <v>595</v>
      </c>
      <c r="R16" s="941" t="s">
        <v>449</v>
      </c>
      <c r="S16" s="887"/>
      <c r="T16" s="943"/>
      <c r="U16" s="941" t="s">
        <v>450</v>
      </c>
      <c r="V16" s="887"/>
      <c r="W16" s="887"/>
      <c r="X16" s="934" t="s">
        <v>451</v>
      </c>
      <c r="Y16" s="934"/>
      <c r="Z16" s="934"/>
      <c r="AA16" s="934" t="s">
        <v>576</v>
      </c>
      <c r="AB16" s="934"/>
      <c r="AC16" s="934"/>
      <c r="AD16" s="934" t="s">
        <v>452</v>
      </c>
      <c r="AE16" s="934"/>
      <c r="AF16" s="938"/>
      <c r="AG16" s="922"/>
      <c r="AH16" s="922"/>
      <c r="AI16" s="922"/>
      <c r="AJ16" s="922"/>
      <c r="AK16" s="922"/>
      <c r="AL16" s="922"/>
      <c r="AM16" s="922"/>
      <c r="AN16" s="922"/>
      <c r="AO16" s="922"/>
      <c r="AP16" s="922"/>
      <c r="AQ16" s="922"/>
      <c r="AR16" s="922"/>
      <c r="AS16" s="922"/>
      <c r="AT16" s="922"/>
      <c r="AU16" s="922"/>
      <c r="AV16" s="478"/>
    </row>
    <row r="17" spans="1:57" s="327" customFormat="1" ht="27" customHeight="1">
      <c r="A17" s="729"/>
      <c r="B17" s="932"/>
      <c r="C17" s="922"/>
      <c r="D17" s="940"/>
      <c r="E17" s="932"/>
      <c r="F17" s="922"/>
      <c r="G17" s="922"/>
      <c r="H17" s="883"/>
      <c r="I17" s="883"/>
      <c r="J17" s="883"/>
      <c r="K17" s="883"/>
      <c r="L17" s="883"/>
      <c r="M17" s="883"/>
      <c r="N17" s="883"/>
      <c r="O17" s="883"/>
      <c r="P17" s="939"/>
      <c r="Q17" s="729"/>
      <c r="R17" s="932"/>
      <c r="S17" s="922"/>
      <c r="T17" s="940"/>
      <c r="U17" s="932"/>
      <c r="V17" s="922"/>
      <c r="W17" s="922"/>
      <c r="X17" s="883"/>
      <c r="Y17" s="883"/>
      <c r="Z17" s="883"/>
      <c r="AA17" s="883"/>
      <c r="AB17" s="883"/>
      <c r="AC17" s="883"/>
      <c r="AD17" s="883"/>
      <c r="AE17" s="883"/>
      <c r="AF17" s="939"/>
      <c r="AG17" s="922"/>
      <c r="AH17" s="922"/>
      <c r="AI17" s="922"/>
      <c r="AJ17" s="922"/>
      <c r="AK17" s="922"/>
      <c r="AL17" s="922"/>
      <c r="AM17" s="922"/>
      <c r="AN17" s="922"/>
      <c r="AO17" s="922"/>
      <c r="AP17" s="922"/>
      <c r="AQ17" s="922"/>
      <c r="AR17" s="922"/>
      <c r="AS17" s="922"/>
      <c r="AT17" s="922"/>
      <c r="AU17" s="922"/>
      <c r="AV17" s="291"/>
      <c r="AW17" s="291"/>
      <c r="AX17" s="291"/>
      <c r="AY17" s="291"/>
      <c r="AZ17" s="291"/>
      <c r="BA17" s="291"/>
      <c r="BB17" s="291"/>
      <c r="BC17" s="291"/>
      <c r="BD17" s="291"/>
      <c r="BE17" s="291"/>
    </row>
    <row r="18" spans="1:57" s="327" customFormat="1" ht="27" customHeight="1">
      <c r="A18" s="729"/>
      <c r="B18" s="932"/>
      <c r="C18" s="922"/>
      <c r="D18" s="940"/>
      <c r="E18" s="932"/>
      <c r="F18" s="922"/>
      <c r="G18" s="922"/>
      <c r="H18" s="879"/>
      <c r="I18" s="883"/>
      <c r="J18" s="883"/>
      <c r="K18" s="879"/>
      <c r="L18" s="883"/>
      <c r="M18" s="883"/>
      <c r="N18" s="879"/>
      <c r="O18" s="883"/>
      <c r="P18" s="939"/>
      <c r="Q18" s="729"/>
      <c r="R18" s="932"/>
      <c r="S18" s="922"/>
      <c r="T18" s="940"/>
      <c r="U18" s="932"/>
      <c r="V18" s="922"/>
      <c r="W18" s="922"/>
      <c r="X18" s="879"/>
      <c r="Y18" s="883"/>
      <c r="Z18" s="883"/>
      <c r="AA18" s="879"/>
      <c r="AB18" s="883"/>
      <c r="AC18" s="883"/>
      <c r="AD18" s="879"/>
      <c r="AE18" s="883"/>
      <c r="AF18" s="939"/>
      <c r="AG18" s="922"/>
      <c r="AH18" s="922"/>
      <c r="AI18" s="922"/>
      <c r="AJ18" s="922"/>
      <c r="AK18" s="922"/>
      <c r="AL18" s="922"/>
      <c r="AM18" s="922"/>
      <c r="AN18" s="922"/>
      <c r="AO18" s="922"/>
      <c r="AP18" s="922"/>
      <c r="AQ18" s="922"/>
      <c r="AR18" s="922"/>
      <c r="AS18" s="922"/>
      <c r="AT18" s="922"/>
      <c r="AU18" s="922"/>
      <c r="AV18" s="291"/>
      <c r="AW18" s="291"/>
      <c r="AX18" s="291"/>
      <c r="AY18" s="291"/>
      <c r="AZ18" s="291"/>
      <c r="BA18" s="291"/>
      <c r="BB18" s="291"/>
      <c r="BC18" s="291"/>
      <c r="BD18" s="291"/>
      <c r="BE18" s="291"/>
    </row>
    <row r="19" spans="1:57" s="327" customFormat="1" ht="27" customHeight="1">
      <c r="A19" s="730"/>
      <c r="B19" s="493"/>
      <c r="C19" s="480" t="s">
        <v>58</v>
      </c>
      <c r="D19" s="109" t="s">
        <v>59</v>
      </c>
      <c r="E19" s="107"/>
      <c r="F19" s="480" t="s">
        <v>58</v>
      </c>
      <c r="G19" s="109" t="s">
        <v>59</v>
      </c>
      <c r="H19" s="110"/>
      <c r="I19" s="480" t="s">
        <v>58</v>
      </c>
      <c r="J19" s="480" t="s">
        <v>59</v>
      </c>
      <c r="K19" s="110"/>
      <c r="L19" s="480" t="s">
        <v>58</v>
      </c>
      <c r="M19" s="480" t="s">
        <v>59</v>
      </c>
      <c r="N19" s="110"/>
      <c r="O19" s="480" t="s">
        <v>58</v>
      </c>
      <c r="P19" s="109" t="s">
        <v>59</v>
      </c>
      <c r="Q19" s="730"/>
      <c r="R19" s="493"/>
      <c r="S19" s="480" t="s">
        <v>58</v>
      </c>
      <c r="T19" s="109" t="s">
        <v>59</v>
      </c>
      <c r="U19" s="107"/>
      <c r="V19" s="480" t="s">
        <v>58</v>
      </c>
      <c r="W19" s="109" t="s">
        <v>59</v>
      </c>
      <c r="X19" s="110"/>
      <c r="Y19" s="480" t="s">
        <v>58</v>
      </c>
      <c r="Z19" s="480" t="s">
        <v>59</v>
      </c>
      <c r="AA19" s="110"/>
      <c r="AB19" s="480" t="s">
        <v>58</v>
      </c>
      <c r="AC19" s="480" t="s">
        <v>59</v>
      </c>
      <c r="AD19" s="110"/>
      <c r="AE19" s="480" t="s">
        <v>58</v>
      </c>
      <c r="AF19" s="109" t="s">
        <v>59</v>
      </c>
      <c r="AG19" s="495"/>
      <c r="AH19" s="481"/>
      <c r="AI19" s="481"/>
      <c r="AJ19" s="495"/>
      <c r="AK19" s="481"/>
      <c r="AL19" s="481"/>
      <c r="AM19" s="495"/>
      <c r="AN19" s="481"/>
      <c r="AO19" s="481"/>
      <c r="AP19" s="495"/>
      <c r="AQ19" s="481"/>
      <c r="AR19" s="481"/>
      <c r="AS19" s="495"/>
      <c r="AT19" s="481"/>
      <c r="AU19" s="481"/>
      <c r="AV19" s="291"/>
      <c r="AW19" s="291"/>
      <c r="AX19" s="291"/>
      <c r="AY19" s="291"/>
      <c r="AZ19" s="291"/>
      <c r="BA19" s="291"/>
      <c r="BB19" s="291"/>
      <c r="BC19" s="291"/>
      <c r="BD19" s="291"/>
      <c r="BE19" s="291"/>
    </row>
    <row r="20" spans="1:57" s="327" customFormat="1" ht="24.95" customHeight="1">
      <c r="A20" s="413">
        <v>2018</v>
      </c>
      <c r="B20" s="111">
        <v>23</v>
      </c>
      <c r="C20" s="111">
        <v>10</v>
      </c>
      <c r="D20" s="111">
        <v>13</v>
      </c>
      <c r="E20" s="111">
        <v>12</v>
      </c>
      <c r="F20" s="111">
        <v>2</v>
      </c>
      <c r="G20" s="111">
        <v>10</v>
      </c>
      <c r="H20" s="111">
        <v>0</v>
      </c>
      <c r="I20" s="111">
        <v>0</v>
      </c>
      <c r="J20" s="111">
        <v>0</v>
      </c>
      <c r="K20" s="111">
        <v>0</v>
      </c>
      <c r="L20" s="111">
        <v>0</v>
      </c>
      <c r="M20" s="111">
        <v>0</v>
      </c>
      <c r="N20" s="111">
        <v>110</v>
      </c>
      <c r="O20" s="111">
        <v>42</v>
      </c>
      <c r="P20" s="111">
        <v>68</v>
      </c>
      <c r="Q20" s="413">
        <v>2018</v>
      </c>
      <c r="R20" s="111">
        <v>0</v>
      </c>
      <c r="S20" s="111">
        <v>0</v>
      </c>
      <c r="T20" s="111">
        <v>0</v>
      </c>
      <c r="U20" s="111">
        <v>0</v>
      </c>
      <c r="V20" s="111">
        <v>0</v>
      </c>
      <c r="W20" s="111">
        <v>0</v>
      </c>
      <c r="X20" s="111">
        <v>0</v>
      </c>
      <c r="Y20" s="111">
        <v>0</v>
      </c>
      <c r="Z20" s="111">
        <v>0</v>
      </c>
      <c r="AA20" s="111">
        <v>19</v>
      </c>
      <c r="AB20" s="111">
        <v>6</v>
      </c>
      <c r="AC20" s="111">
        <v>13</v>
      </c>
      <c r="AD20" s="111">
        <v>29</v>
      </c>
      <c r="AE20" s="111">
        <v>21</v>
      </c>
      <c r="AF20" s="111">
        <v>8</v>
      </c>
      <c r="AG20" s="111"/>
      <c r="AH20" s="111"/>
      <c r="AI20" s="111"/>
      <c r="AJ20" s="111"/>
      <c r="AK20" s="111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291"/>
      <c r="AW20" s="291"/>
      <c r="AX20" s="291"/>
      <c r="AY20" s="291"/>
      <c r="AZ20" s="291"/>
      <c r="BA20" s="291"/>
      <c r="BB20" s="291"/>
      <c r="BC20" s="291"/>
      <c r="BD20" s="291"/>
      <c r="BE20" s="291"/>
    </row>
    <row r="21" spans="1:57" s="327" customFormat="1" ht="24.95" customHeight="1">
      <c r="A21" s="413">
        <v>2019</v>
      </c>
      <c r="B21" s="111">
        <v>7</v>
      </c>
      <c r="C21" s="111">
        <v>2</v>
      </c>
      <c r="D21" s="111">
        <v>5</v>
      </c>
      <c r="E21" s="111">
        <v>21</v>
      </c>
      <c r="F21" s="111">
        <v>5</v>
      </c>
      <c r="G21" s="111">
        <v>16</v>
      </c>
      <c r="H21" s="111">
        <v>0</v>
      </c>
      <c r="I21" s="111">
        <v>0</v>
      </c>
      <c r="J21" s="111">
        <v>0</v>
      </c>
      <c r="K21" s="111">
        <v>0</v>
      </c>
      <c r="L21" s="111">
        <v>0</v>
      </c>
      <c r="M21" s="111">
        <v>0</v>
      </c>
      <c r="N21" s="111">
        <v>77</v>
      </c>
      <c r="O21" s="111">
        <v>35</v>
      </c>
      <c r="P21" s="111">
        <v>42</v>
      </c>
      <c r="Q21" s="413">
        <v>2019</v>
      </c>
      <c r="R21" s="111">
        <v>0</v>
      </c>
      <c r="S21" s="111">
        <v>0</v>
      </c>
      <c r="T21" s="111">
        <v>0</v>
      </c>
      <c r="U21" s="111">
        <v>0</v>
      </c>
      <c r="V21" s="111">
        <v>0</v>
      </c>
      <c r="W21" s="111">
        <v>0</v>
      </c>
      <c r="X21" s="111">
        <v>0</v>
      </c>
      <c r="Y21" s="111">
        <v>0</v>
      </c>
      <c r="Z21" s="111">
        <v>0</v>
      </c>
      <c r="AA21" s="111">
        <v>22</v>
      </c>
      <c r="AB21" s="111">
        <v>12</v>
      </c>
      <c r="AC21" s="111">
        <v>10</v>
      </c>
      <c r="AD21" s="111">
        <v>36</v>
      </c>
      <c r="AE21" s="111">
        <v>26</v>
      </c>
      <c r="AF21" s="111">
        <v>10</v>
      </c>
      <c r="AG21" s="111"/>
      <c r="AH21" s="111"/>
      <c r="AI21" s="111"/>
      <c r="AJ21" s="111"/>
      <c r="AK21" s="111"/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291"/>
      <c r="AW21" s="291"/>
      <c r="AX21" s="291"/>
      <c r="AY21" s="291"/>
      <c r="AZ21" s="291"/>
      <c r="BA21" s="291"/>
      <c r="BB21" s="291"/>
      <c r="BC21" s="291"/>
      <c r="BD21" s="291"/>
      <c r="BE21" s="291"/>
    </row>
    <row r="22" spans="1:57" s="411" customFormat="1" ht="24.95" customHeight="1">
      <c r="A22" s="413">
        <v>2020</v>
      </c>
      <c r="B22" s="111">
        <v>6</v>
      </c>
      <c r="C22" s="111">
        <v>2</v>
      </c>
      <c r="D22" s="111">
        <v>4</v>
      </c>
      <c r="E22" s="111">
        <v>35</v>
      </c>
      <c r="F22" s="111">
        <v>10</v>
      </c>
      <c r="G22" s="111">
        <v>25</v>
      </c>
      <c r="H22" s="111">
        <v>0</v>
      </c>
      <c r="I22" s="111">
        <v>0</v>
      </c>
      <c r="J22" s="111">
        <v>0</v>
      </c>
      <c r="K22" s="111">
        <v>0</v>
      </c>
      <c r="L22" s="111">
        <v>0</v>
      </c>
      <c r="M22" s="111">
        <v>0</v>
      </c>
      <c r="N22" s="111">
        <v>116</v>
      </c>
      <c r="O22" s="111">
        <v>41</v>
      </c>
      <c r="P22" s="111">
        <v>75</v>
      </c>
      <c r="Q22" s="413">
        <v>2020</v>
      </c>
      <c r="R22" s="111">
        <v>0</v>
      </c>
      <c r="S22" s="111">
        <v>0</v>
      </c>
      <c r="T22" s="111">
        <v>0</v>
      </c>
      <c r="U22" s="111">
        <v>0</v>
      </c>
      <c r="V22" s="111">
        <v>0</v>
      </c>
      <c r="W22" s="111">
        <v>0</v>
      </c>
      <c r="X22" s="111">
        <v>0</v>
      </c>
      <c r="Y22" s="111">
        <v>0</v>
      </c>
      <c r="Z22" s="111">
        <v>0</v>
      </c>
      <c r="AA22" s="111">
        <v>17</v>
      </c>
      <c r="AB22" s="111">
        <v>6</v>
      </c>
      <c r="AC22" s="111">
        <v>11</v>
      </c>
      <c r="AD22" s="111">
        <v>30</v>
      </c>
      <c r="AE22" s="111">
        <v>17</v>
      </c>
      <c r="AF22" s="111">
        <v>13</v>
      </c>
      <c r="AG22" s="111"/>
      <c r="AH22" s="111"/>
      <c r="AI22" s="111"/>
      <c r="AJ22" s="111"/>
      <c r="AK22" s="111"/>
      <c r="AL22" s="111"/>
      <c r="AM22" s="111"/>
      <c r="AN22" s="111"/>
      <c r="AO22" s="111"/>
      <c r="AP22" s="111"/>
      <c r="AQ22" s="111"/>
      <c r="AR22" s="111"/>
      <c r="AS22" s="111"/>
      <c r="AT22" s="111"/>
      <c r="AU22" s="111"/>
      <c r="AV22" s="291"/>
      <c r="AW22" s="291"/>
      <c r="AX22" s="291"/>
      <c r="AY22" s="291"/>
      <c r="AZ22" s="291"/>
      <c r="BA22" s="291"/>
      <c r="BB22" s="291"/>
      <c r="BC22" s="291"/>
      <c r="BD22" s="291"/>
      <c r="BE22" s="291"/>
    </row>
    <row r="23" spans="1:57" s="598" customFormat="1" ht="24.95" customHeight="1">
      <c r="A23" s="413">
        <v>2021</v>
      </c>
      <c r="B23" s="111">
        <v>6</v>
      </c>
      <c r="C23" s="111">
        <v>3</v>
      </c>
      <c r="D23" s="111">
        <v>3</v>
      </c>
      <c r="E23" s="111">
        <v>36</v>
      </c>
      <c r="F23" s="111">
        <v>9</v>
      </c>
      <c r="G23" s="111">
        <v>27</v>
      </c>
      <c r="H23" s="111">
        <v>0</v>
      </c>
      <c r="I23" s="111">
        <v>0</v>
      </c>
      <c r="J23" s="111">
        <v>0</v>
      </c>
      <c r="K23" s="111">
        <v>0</v>
      </c>
      <c r="L23" s="111">
        <v>0</v>
      </c>
      <c r="M23" s="111">
        <v>0</v>
      </c>
      <c r="N23" s="111">
        <v>112</v>
      </c>
      <c r="O23" s="111">
        <v>49</v>
      </c>
      <c r="P23" s="111">
        <v>63</v>
      </c>
      <c r="Q23" s="413">
        <v>2021</v>
      </c>
      <c r="R23" s="111">
        <v>0</v>
      </c>
      <c r="S23" s="111">
        <v>0</v>
      </c>
      <c r="T23" s="111">
        <v>0</v>
      </c>
      <c r="U23" s="111">
        <v>0</v>
      </c>
      <c r="V23" s="111">
        <v>0</v>
      </c>
      <c r="W23" s="111">
        <v>0</v>
      </c>
      <c r="X23" s="111">
        <v>2</v>
      </c>
      <c r="Y23" s="111">
        <v>1</v>
      </c>
      <c r="Z23" s="111">
        <v>1</v>
      </c>
      <c r="AA23" s="111">
        <v>14</v>
      </c>
      <c r="AB23" s="111">
        <v>5</v>
      </c>
      <c r="AC23" s="111">
        <v>9</v>
      </c>
      <c r="AD23" s="111">
        <v>36</v>
      </c>
      <c r="AE23" s="111">
        <v>29</v>
      </c>
      <c r="AF23" s="111">
        <v>7</v>
      </c>
      <c r="AG23" s="111"/>
      <c r="AH23" s="111"/>
      <c r="AI23" s="111"/>
      <c r="AJ23" s="111"/>
      <c r="AK23" s="111"/>
      <c r="AL23" s="111"/>
      <c r="AM23" s="111"/>
      <c r="AN23" s="111"/>
      <c r="AO23" s="111"/>
      <c r="AP23" s="111"/>
      <c r="AQ23" s="111"/>
      <c r="AR23" s="111"/>
      <c r="AS23" s="111"/>
      <c r="AT23" s="111"/>
      <c r="AU23" s="111"/>
      <c r="AV23" s="291"/>
      <c r="AW23" s="291"/>
      <c r="AX23" s="291"/>
      <c r="AY23" s="291"/>
      <c r="AZ23" s="291"/>
      <c r="BA23" s="291"/>
      <c r="BB23" s="291"/>
      <c r="BC23" s="291"/>
      <c r="BD23" s="291"/>
      <c r="BE23" s="291"/>
    </row>
    <row r="24" spans="1:57" s="285" customFormat="1" ht="24.95" customHeight="1" thickBot="1">
      <c r="A24" s="407">
        <v>2022</v>
      </c>
      <c r="B24" s="422">
        <f>C24+D24</f>
        <v>9</v>
      </c>
      <c r="C24" s="422">
        <v>5</v>
      </c>
      <c r="D24" s="422">
        <v>4</v>
      </c>
      <c r="E24" s="422">
        <f>F24+G24</f>
        <v>28</v>
      </c>
      <c r="F24" s="422">
        <v>7</v>
      </c>
      <c r="G24" s="422">
        <v>21</v>
      </c>
      <c r="H24" s="422">
        <f>I24+J24</f>
        <v>0</v>
      </c>
      <c r="I24" s="422">
        <v>0</v>
      </c>
      <c r="J24" s="422">
        <v>0</v>
      </c>
      <c r="K24" s="422">
        <f>L24+M24</f>
        <v>0</v>
      </c>
      <c r="L24" s="422">
        <v>0</v>
      </c>
      <c r="M24" s="422">
        <v>0</v>
      </c>
      <c r="N24" s="422">
        <f>O24+P24</f>
        <v>127</v>
      </c>
      <c r="O24" s="422">
        <v>57</v>
      </c>
      <c r="P24" s="422">
        <v>70</v>
      </c>
      <c r="Q24" s="407">
        <v>2022</v>
      </c>
      <c r="R24" s="422">
        <f>S24+T24</f>
        <v>0</v>
      </c>
      <c r="S24" s="422">
        <v>0</v>
      </c>
      <c r="T24" s="422">
        <v>0</v>
      </c>
      <c r="U24" s="422">
        <f>V24+W24</f>
        <v>0</v>
      </c>
      <c r="V24" s="422">
        <v>0</v>
      </c>
      <c r="W24" s="422">
        <v>0</v>
      </c>
      <c r="X24" s="422">
        <f>Y24+Z24</f>
        <v>1</v>
      </c>
      <c r="Y24" s="422">
        <v>0</v>
      </c>
      <c r="Z24" s="422">
        <v>1</v>
      </c>
      <c r="AA24" s="422">
        <f>AB24+AC24</f>
        <v>11</v>
      </c>
      <c r="AB24" s="422">
        <v>2</v>
      </c>
      <c r="AC24" s="422">
        <v>9</v>
      </c>
      <c r="AD24" s="422">
        <f>AE24+AF24</f>
        <v>42</v>
      </c>
      <c r="AE24" s="422">
        <v>28</v>
      </c>
      <c r="AF24" s="422">
        <v>14</v>
      </c>
      <c r="AG24" s="496"/>
      <c r="AH24" s="496"/>
      <c r="AI24" s="496"/>
      <c r="AJ24" s="496"/>
      <c r="AK24" s="496"/>
      <c r="AL24" s="496"/>
      <c r="AM24" s="496"/>
      <c r="AN24" s="496"/>
      <c r="AO24" s="496"/>
      <c r="AP24" s="496"/>
      <c r="AQ24" s="496"/>
      <c r="AR24" s="496"/>
      <c r="AS24" s="496"/>
      <c r="AT24" s="496"/>
      <c r="AU24" s="496"/>
      <c r="AV24" s="291"/>
      <c r="AW24" s="291"/>
      <c r="AX24" s="291"/>
      <c r="AY24" s="291"/>
      <c r="AZ24" s="291"/>
      <c r="BA24" s="291"/>
      <c r="BB24" s="291"/>
      <c r="BC24" s="291"/>
      <c r="BD24" s="291"/>
      <c r="BE24" s="291"/>
    </row>
    <row r="25" spans="1:57" s="327" customFormat="1" ht="10.5" customHeight="1">
      <c r="A25" s="64" t="s">
        <v>60</v>
      </c>
      <c r="B25" s="112"/>
      <c r="C25" s="112"/>
      <c r="D25" s="96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483" t="s">
        <v>61</v>
      </c>
      <c r="Q25" s="64" t="s">
        <v>60</v>
      </c>
      <c r="R25" s="494"/>
      <c r="S25" s="96"/>
      <c r="X25" s="112"/>
      <c r="Y25" s="112"/>
      <c r="AD25" s="937" t="s">
        <v>61</v>
      </c>
      <c r="AE25" s="937"/>
      <c r="AF25" s="937"/>
      <c r="AG25" s="291"/>
      <c r="AH25" s="291"/>
      <c r="AI25" s="291"/>
      <c r="AJ25" s="291"/>
      <c r="AK25" s="291"/>
      <c r="AL25" s="291"/>
      <c r="AM25" s="291"/>
      <c r="AN25" s="291"/>
      <c r="AO25" s="291"/>
      <c r="AP25" s="291"/>
      <c r="AQ25" s="478"/>
      <c r="AR25" s="478"/>
      <c r="AS25" s="478"/>
      <c r="AT25" s="478"/>
      <c r="AU25" s="478"/>
      <c r="AV25" s="478"/>
    </row>
    <row r="26" spans="1:57" s="291" customFormat="1" ht="11.25">
      <c r="A26" s="498" t="s">
        <v>544</v>
      </c>
      <c r="B26" s="114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497"/>
      <c r="Q26" s="350" t="s">
        <v>544</v>
      </c>
      <c r="R26" s="114"/>
      <c r="S26" s="114"/>
      <c r="T26" s="114"/>
      <c r="U26" s="114"/>
      <c r="V26" s="114"/>
      <c r="W26" s="114"/>
    </row>
    <row r="27" spans="1:57" s="291" customFormat="1" ht="11.25">
      <c r="B27" s="114"/>
      <c r="C27" s="114"/>
      <c r="D27" s="114"/>
      <c r="E27" s="114"/>
      <c r="F27" s="114"/>
      <c r="G27" s="114"/>
      <c r="H27" s="114"/>
      <c r="I27" s="114"/>
      <c r="J27" s="114"/>
      <c r="K27" s="114"/>
      <c r="L27" s="114"/>
      <c r="M27" s="114"/>
      <c r="N27" s="114"/>
      <c r="O27" s="114"/>
      <c r="P27" s="497"/>
      <c r="R27" s="114"/>
      <c r="S27" s="114"/>
      <c r="T27" s="114"/>
      <c r="U27" s="114"/>
      <c r="V27" s="114"/>
      <c r="W27" s="114"/>
    </row>
    <row r="28" spans="1:57" s="291" customFormat="1" ht="13.5"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4"/>
      <c r="N28" s="114"/>
      <c r="O28" s="512"/>
      <c r="P28" s="513"/>
      <c r="Q28" s="514"/>
      <c r="R28" s="512"/>
      <c r="S28" s="114"/>
      <c r="T28" s="114"/>
      <c r="U28" s="114"/>
      <c r="V28" s="114"/>
      <c r="W28" s="114"/>
    </row>
    <row r="29" spans="1:57" s="291" customFormat="1">
      <c r="B29" s="114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497"/>
      <c r="R29" s="114"/>
      <c r="S29" s="114"/>
      <c r="T29" s="114"/>
      <c r="U29" s="114"/>
      <c r="V29" s="114"/>
      <c r="W29" s="114"/>
      <c r="AG29" s="351"/>
      <c r="AH29" s="351"/>
      <c r="AI29" s="351"/>
      <c r="AJ29" s="351"/>
      <c r="AK29" s="351"/>
      <c r="AL29" s="351"/>
      <c r="AM29" s="351"/>
      <c r="AN29" s="351"/>
      <c r="AO29" s="351"/>
      <c r="AP29" s="351"/>
    </row>
    <row r="30" spans="1:57" s="291" customFormat="1">
      <c r="B30" s="114"/>
      <c r="C30" s="114"/>
      <c r="D30" s="114"/>
      <c r="E30" s="114"/>
      <c r="F30" s="114"/>
      <c r="G30" s="114"/>
      <c r="H30" s="114"/>
      <c r="I30" s="114"/>
      <c r="J30" s="114"/>
      <c r="K30" s="114"/>
      <c r="L30" s="114"/>
      <c r="M30" s="114"/>
      <c r="N30" s="114"/>
      <c r="O30" s="114"/>
      <c r="P30" s="497"/>
      <c r="R30" s="114"/>
      <c r="S30" s="114"/>
      <c r="T30" s="114"/>
      <c r="U30" s="114"/>
      <c r="V30" s="114"/>
      <c r="W30" s="114"/>
      <c r="AG30" s="351"/>
      <c r="AH30" s="351"/>
      <c r="AI30" s="351"/>
      <c r="AJ30" s="351"/>
      <c r="AK30" s="351"/>
      <c r="AL30" s="351"/>
      <c r="AM30" s="351"/>
      <c r="AN30" s="351"/>
      <c r="AO30" s="351"/>
      <c r="AP30" s="351"/>
    </row>
    <row r="31" spans="1:57" s="291" customFormat="1">
      <c r="B31" s="114"/>
      <c r="C31" s="114"/>
      <c r="D31" s="114"/>
      <c r="E31" s="114"/>
      <c r="F31" s="114"/>
      <c r="G31" s="114"/>
      <c r="H31" s="114"/>
      <c r="I31" s="114"/>
      <c r="J31" s="114"/>
      <c r="K31" s="114"/>
      <c r="L31" s="114"/>
      <c r="M31" s="114"/>
      <c r="N31" s="114"/>
      <c r="O31" s="114"/>
      <c r="P31" s="497"/>
      <c r="R31" s="114"/>
      <c r="S31" s="114"/>
      <c r="T31" s="114"/>
      <c r="U31" s="114"/>
      <c r="V31" s="114"/>
      <c r="W31" s="114"/>
      <c r="AG31" s="351"/>
      <c r="AH31" s="351"/>
      <c r="AI31" s="351"/>
      <c r="AJ31" s="351"/>
      <c r="AK31" s="351"/>
      <c r="AL31" s="351"/>
      <c r="AM31" s="351"/>
      <c r="AN31" s="351"/>
      <c r="AO31" s="351"/>
      <c r="AP31" s="351"/>
    </row>
    <row r="32" spans="1:57" s="291" customFormat="1">
      <c r="B32" s="114"/>
      <c r="C32" s="114"/>
      <c r="D32" s="114"/>
      <c r="E32" s="114"/>
      <c r="F32" s="114"/>
      <c r="G32" s="114"/>
      <c r="H32" s="114"/>
      <c r="I32" s="114"/>
      <c r="J32" s="114"/>
      <c r="K32" s="114"/>
      <c r="L32" s="114"/>
      <c r="M32" s="114"/>
      <c r="N32" s="114"/>
      <c r="O32" s="114"/>
      <c r="P32" s="497"/>
      <c r="R32" s="114"/>
      <c r="S32" s="114"/>
      <c r="T32" s="114"/>
      <c r="U32" s="114"/>
      <c r="V32" s="114"/>
      <c r="W32" s="114"/>
      <c r="AG32" s="351"/>
      <c r="AH32" s="351"/>
      <c r="AI32" s="351"/>
      <c r="AJ32" s="351"/>
      <c r="AK32" s="351"/>
      <c r="AL32" s="351"/>
      <c r="AM32" s="351"/>
      <c r="AN32" s="351"/>
      <c r="AO32" s="351"/>
      <c r="AP32" s="351"/>
    </row>
    <row r="33" spans="2:42" s="291" customFormat="1">
      <c r="B33" s="114"/>
      <c r="C33" s="114"/>
      <c r="D33" s="114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497"/>
      <c r="R33" s="114"/>
      <c r="S33" s="114"/>
      <c r="T33" s="114"/>
      <c r="U33" s="114"/>
      <c r="V33" s="114"/>
      <c r="W33" s="114"/>
      <c r="AG33" s="351"/>
      <c r="AH33" s="351"/>
      <c r="AI33" s="351"/>
      <c r="AJ33" s="351"/>
      <c r="AK33" s="351"/>
      <c r="AL33" s="351"/>
      <c r="AM33" s="351"/>
      <c r="AN33" s="351"/>
      <c r="AO33" s="351"/>
      <c r="AP33" s="351"/>
    </row>
    <row r="34" spans="2:42" s="291" customFormat="1">
      <c r="B34" s="114"/>
      <c r="C34" s="114"/>
      <c r="D34" s="114"/>
      <c r="E34" s="114"/>
      <c r="F34" s="114"/>
      <c r="G34" s="114"/>
      <c r="H34" s="114"/>
      <c r="I34" s="114"/>
      <c r="J34" s="114"/>
      <c r="K34" s="114"/>
      <c r="L34" s="114"/>
      <c r="M34" s="114"/>
      <c r="N34" s="114"/>
      <c r="O34" s="114"/>
      <c r="P34" s="497"/>
      <c r="R34" s="114"/>
      <c r="S34" s="114"/>
      <c r="T34" s="114"/>
      <c r="U34" s="114"/>
      <c r="V34" s="114"/>
      <c r="W34" s="114"/>
      <c r="AG34" s="351"/>
      <c r="AH34" s="351"/>
      <c r="AI34" s="351"/>
      <c r="AJ34" s="351"/>
      <c r="AK34" s="351"/>
      <c r="AL34" s="351"/>
      <c r="AM34" s="351"/>
      <c r="AN34" s="351"/>
      <c r="AO34" s="351"/>
      <c r="AP34" s="351"/>
    </row>
    <row r="35" spans="2:42" s="291" customFormat="1">
      <c r="B35" s="114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497"/>
      <c r="R35" s="114"/>
      <c r="S35" s="114"/>
      <c r="T35" s="114"/>
      <c r="U35" s="114"/>
      <c r="V35" s="114"/>
      <c r="W35" s="114"/>
      <c r="AG35" s="351"/>
      <c r="AH35" s="351"/>
      <c r="AI35" s="351"/>
      <c r="AJ35" s="351"/>
      <c r="AK35" s="351"/>
      <c r="AL35" s="351"/>
      <c r="AM35" s="351"/>
      <c r="AN35" s="351"/>
      <c r="AO35" s="351"/>
      <c r="AP35" s="351"/>
    </row>
    <row r="36" spans="2:42" s="291" customFormat="1">
      <c r="B36" s="114"/>
      <c r="C36" s="114"/>
      <c r="D36" s="114"/>
      <c r="E36" s="114"/>
      <c r="F36" s="114"/>
      <c r="G36" s="114"/>
      <c r="H36" s="114"/>
      <c r="I36" s="114"/>
      <c r="J36" s="114"/>
      <c r="K36" s="114"/>
      <c r="L36" s="114"/>
      <c r="M36" s="114"/>
      <c r="N36" s="114"/>
      <c r="O36" s="114"/>
      <c r="P36" s="497"/>
      <c r="R36" s="114"/>
      <c r="S36" s="114"/>
      <c r="T36" s="114"/>
      <c r="U36" s="114"/>
      <c r="V36" s="114"/>
      <c r="W36" s="114"/>
      <c r="AG36" s="351"/>
      <c r="AH36" s="351"/>
      <c r="AI36" s="351"/>
      <c r="AJ36" s="351"/>
      <c r="AK36" s="351"/>
      <c r="AL36" s="351"/>
      <c r="AM36" s="351"/>
      <c r="AN36" s="351"/>
      <c r="AO36" s="351"/>
      <c r="AP36" s="351"/>
    </row>
    <row r="37" spans="2:42" s="291" customFormat="1">
      <c r="B37" s="114"/>
      <c r="C37" s="114"/>
      <c r="D37" s="114"/>
      <c r="E37" s="114"/>
      <c r="F37" s="114"/>
      <c r="G37" s="114"/>
      <c r="H37" s="114"/>
      <c r="I37" s="114"/>
      <c r="J37" s="114"/>
      <c r="K37" s="114"/>
      <c r="L37" s="114"/>
      <c r="M37" s="114"/>
      <c r="N37" s="114"/>
      <c r="O37" s="114"/>
      <c r="P37" s="497"/>
      <c r="R37" s="114"/>
      <c r="S37" s="114"/>
      <c r="T37" s="114"/>
      <c r="U37" s="114"/>
      <c r="V37" s="114"/>
      <c r="W37" s="114"/>
      <c r="AG37" s="351"/>
      <c r="AH37" s="351"/>
      <c r="AI37" s="351"/>
      <c r="AJ37" s="351"/>
      <c r="AK37" s="351"/>
      <c r="AL37" s="351"/>
      <c r="AM37" s="351"/>
      <c r="AN37" s="351"/>
      <c r="AO37" s="351"/>
      <c r="AP37" s="351"/>
    </row>
    <row r="38" spans="2:42">
      <c r="P38" s="353"/>
    </row>
    <row r="39" spans="2:42">
      <c r="P39" s="353"/>
    </row>
    <row r="40" spans="2:42">
      <c r="P40" s="353"/>
    </row>
    <row r="41" spans="2:42">
      <c r="P41" s="353"/>
    </row>
    <row r="42" spans="2:42">
      <c r="P42" s="353"/>
    </row>
    <row r="43" spans="2:42">
      <c r="P43" s="353"/>
    </row>
    <row r="44" spans="2:42">
      <c r="P44" s="353"/>
    </row>
    <row r="45" spans="2:42">
      <c r="P45" s="353"/>
    </row>
    <row r="46" spans="2:42">
      <c r="P46" s="353"/>
    </row>
    <row r="47" spans="2:42">
      <c r="P47" s="353"/>
    </row>
    <row r="48" spans="2:42">
      <c r="P48" s="353"/>
    </row>
    <row r="49" spans="16:16" s="351" customFormat="1">
      <c r="P49" s="353"/>
    </row>
    <row r="50" spans="16:16" s="351" customFormat="1">
      <c r="P50" s="353"/>
    </row>
    <row r="51" spans="16:16" s="351" customFormat="1">
      <c r="P51" s="353"/>
    </row>
    <row r="52" spans="16:16" s="351" customFormat="1">
      <c r="P52" s="353"/>
    </row>
    <row r="53" spans="16:16" s="351" customFormat="1">
      <c r="P53" s="353"/>
    </row>
    <row r="54" spans="16:16" s="351" customFormat="1">
      <c r="P54" s="353"/>
    </row>
    <row r="55" spans="16:16" s="351" customFormat="1">
      <c r="P55" s="353"/>
    </row>
    <row r="56" spans="16:16" s="351" customFormat="1">
      <c r="P56" s="353"/>
    </row>
    <row r="57" spans="16:16" s="351" customFormat="1">
      <c r="P57" s="353"/>
    </row>
    <row r="58" spans="16:16" s="351" customFormat="1">
      <c r="P58" s="353"/>
    </row>
    <row r="59" spans="16:16" s="351" customFormat="1">
      <c r="P59" s="353"/>
    </row>
    <row r="60" spans="16:16" s="351" customFormat="1">
      <c r="P60" s="353"/>
    </row>
    <row r="61" spans="16:16" s="351" customFormat="1">
      <c r="P61" s="353"/>
    </row>
    <row r="62" spans="16:16" s="351" customFormat="1">
      <c r="P62" s="353"/>
    </row>
    <row r="63" spans="16:16" s="351" customFormat="1">
      <c r="P63" s="353"/>
    </row>
    <row r="64" spans="16:16" s="351" customFormat="1">
      <c r="P64" s="353"/>
    </row>
    <row r="65" spans="16:16" s="351" customFormat="1">
      <c r="P65" s="353"/>
    </row>
    <row r="66" spans="16:16" s="351" customFormat="1">
      <c r="P66" s="353"/>
    </row>
    <row r="67" spans="16:16" s="351" customFormat="1">
      <c r="P67" s="353"/>
    </row>
    <row r="68" spans="16:16" s="351" customFormat="1">
      <c r="P68" s="353"/>
    </row>
    <row r="69" spans="16:16" s="351" customFormat="1">
      <c r="P69" s="353"/>
    </row>
    <row r="70" spans="16:16" s="351" customFormat="1">
      <c r="P70" s="353"/>
    </row>
    <row r="71" spans="16:16" s="351" customFormat="1">
      <c r="P71" s="353"/>
    </row>
    <row r="72" spans="16:16" s="351" customFormat="1">
      <c r="P72" s="353"/>
    </row>
    <row r="73" spans="16:16" s="351" customFormat="1">
      <c r="P73" s="353"/>
    </row>
    <row r="74" spans="16:16" s="351" customFormat="1">
      <c r="P74" s="353"/>
    </row>
    <row r="75" spans="16:16" s="351" customFormat="1">
      <c r="P75" s="353"/>
    </row>
    <row r="76" spans="16:16" s="351" customFormat="1">
      <c r="P76" s="353"/>
    </row>
    <row r="77" spans="16:16" s="351" customFormat="1">
      <c r="P77" s="353"/>
    </row>
    <row r="78" spans="16:16" s="351" customFormat="1">
      <c r="P78" s="353"/>
    </row>
    <row r="79" spans="16:16" s="351" customFormat="1">
      <c r="P79" s="353"/>
    </row>
    <row r="80" spans="16:16" s="351" customFormat="1">
      <c r="P80" s="353"/>
    </row>
    <row r="81" spans="16:16" s="351" customFormat="1">
      <c r="P81" s="353"/>
    </row>
    <row r="82" spans="16:16" s="351" customFormat="1">
      <c r="P82" s="353"/>
    </row>
    <row r="83" spans="16:16" s="351" customFormat="1">
      <c r="P83" s="353"/>
    </row>
    <row r="84" spans="16:16" s="351" customFormat="1">
      <c r="P84" s="353"/>
    </row>
    <row r="85" spans="16:16" s="351" customFormat="1">
      <c r="P85" s="353"/>
    </row>
    <row r="86" spans="16:16" s="351" customFormat="1">
      <c r="P86" s="353"/>
    </row>
    <row r="87" spans="16:16" s="351" customFormat="1">
      <c r="P87" s="353"/>
    </row>
    <row r="88" spans="16:16" s="351" customFormat="1">
      <c r="P88" s="353"/>
    </row>
    <row r="89" spans="16:16" s="351" customFormat="1">
      <c r="P89" s="353"/>
    </row>
    <row r="90" spans="16:16" s="351" customFormat="1">
      <c r="P90" s="353"/>
    </row>
    <row r="91" spans="16:16" s="351" customFormat="1">
      <c r="P91" s="353"/>
    </row>
    <row r="92" spans="16:16" s="351" customFormat="1">
      <c r="P92" s="353"/>
    </row>
    <row r="93" spans="16:16" s="351" customFormat="1">
      <c r="P93" s="353"/>
    </row>
    <row r="94" spans="16:16" s="351" customFormat="1">
      <c r="P94" s="353"/>
    </row>
    <row r="95" spans="16:16" s="351" customFormat="1">
      <c r="P95" s="353"/>
    </row>
    <row r="96" spans="16:16" s="351" customFormat="1">
      <c r="P96" s="353"/>
    </row>
    <row r="97" spans="16:16" s="351" customFormat="1">
      <c r="P97" s="353"/>
    </row>
    <row r="98" spans="16:16" s="351" customFormat="1">
      <c r="P98" s="353"/>
    </row>
    <row r="99" spans="16:16" s="351" customFormat="1">
      <c r="P99" s="353"/>
    </row>
    <row r="100" spans="16:16" s="351" customFormat="1">
      <c r="P100" s="353"/>
    </row>
    <row r="101" spans="16:16" s="351" customFormat="1">
      <c r="P101" s="353"/>
    </row>
    <row r="102" spans="16:16" s="351" customFormat="1">
      <c r="P102" s="353"/>
    </row>
    <row r="103" spans="16:16" s="351" customFormat="1">
      <c r="P103" s="353"/>
    </row>
    <row r="104" spans="16:16" s="351" customFormat="1">
      <c r="P104" s="353"/>
    </row>
    <row r="105" spans="16:16" s="351" customFormat="1">
      <c r="P105" s="353"/>
    </row>
    <row r="106" spans="16:16" s="351" customFormat="1">
      <c r="P106" s="353"/>
    </row>
    <row r="107" spans="16:16" s="351" customFormat="1">
      <c r="P107" s="353"/>
    </row>
    <row r="108" spans="16:16" s="351" customFormat="1">
      <c r="P108" s="353"/>
    </row>
    <row r="109" spans="16:16" s="351" customFormat="1">
      <c r="P109" s="353"/>
    </row>
    <row r="110" spans="16:16" s="351" customFormat="1">
      <c r="P110" s="353"/>
    </row>
    <row r="111" spans="16:16" s="351" customFormat="1">
      <c r="P111" s="353"/>
    </row>
    <row r="112" spans="16:16" s="351" customFormat="1">
      <c r="P112" s="353"/>
    </row>
    <row r="113" spans="16:16" s="351" customFormat="1">
      <c r="P113" s="353"/>
    </row>
    <row r="114" spans="16:16" s="351" customFormat="1">
      <c r="P114" s="353"/>
    </row>
    <row r="115" spans="16:16" s="351" customFormat="1">
      <c r="P115" s="353"/>
    </row>
    <row r="116" spans="16:16" s="351" customFormat="1">
      <c r="P116" s="353"/>
    </row>
    <row r="117" spans="16:16" s="351" customFormat="1">
      <c r="P117" s="353"/>
    </row>
    <row r="118" spans="16:16" s="351" customFormat="1">
      <c r="P118" s="353"/>
    </row>
    <row r="119" spans="16:16" s="351" customFormat="1">
      <c r="P119" s="353"/>
    </row>
    <row r="120" spans="16:16" s="351" customFormat="1">
      <c r="P120" s="353"/>
    </row>
    <row r="121" spans="16:16" s="351" customFormat="1">
      <c r="P121" s="353"/>
    </row>
    <row r="122" spans="16:16" s="351" customFormat="1">
      <c r="P122" s="353"/>
    </row>
    <row r="123" spans="16:16" s="351" customFormat="1">
      <c r="P123" s="353"/>
    </row>
    <row r="124" spans="16:16" s="351" customFormat="1">
      <c r="P124" s="353"/>
    </row>
    <row r="125" spans="16:16" s="351" customFormat="1">
      <c r="P125" s="353"/>
    </row>
    <row r="126" spans="16:16" s="351" customFormat="1">
      <c r="P126" s="353"/>
    </row>
    <row r="127" spans="16:16" s="351" customFormat="1">
      <c r="P127" s="353"/>
    </row>
    <row r="128" spans="16:16" s="351" customFormat="1">
      <c r="P128" s="353"/>
    </row>
    <row r="129" spans="16:16" s="351" customFormat="1">
      <c r="P129" s="353"/>
    </row>
    <row r="130" spans="16:16" s="351" customFormat="1">
      <c r="P130" s="353"/>
    </row>
    <row r="131" spans="16:16" s="351" customFormat="1">
      <c r="P131" s="353"/>
    </row>
    <row r="132" spans="16:16" s="351" customFormat="1">
      <c r="P132" s="353"/>
    </row>
    <row r="133" spans="16:16" s="351" customFormat="1">
      <c r="P133" s="353"/>
    </row>
    <row r="134" spans="16:16" s="351" customFormat="1">
      <c r="P134" s="353"/>
    </row>
    <row r="135" spans="16:16" s="351" customFormat="1">
      <c r="P135" s="353"/>
    </row>
    <row r="136" spans="16:16" s="351" customFormat="1">
      <c r="P136" s="353"/>
    </row>
    <row r="137" spans="16:16" s="351" customFormat="1">
      <c r="P137" s="353"/>
    </row>
    <row r="138" spans="16:16" s="351" customFormat="1">
      <c r="P138" s="353"/>
    </row>
    <row r="139" spans="16:16" s="351" customFormat="1">
      <c r="P139" s="353"/>
    </row>
    <row r="140" spans="16:16" s="351" customFormat="1">
      <c r="P140" s="353"/>
    </row>
    <row r="141" spans="16:16" s="351" customFormat="1">
      <c r="P141" s="353"/>
    </row>
    <row r="142" spans="16:16" s="351" customFormat="1">
      <c r="P142" s="353"/>
    </row>
    <row r="143" spans="16:16" s="351" customFormat="1">
      <c r="P143" s="353"/>
    </row>
    <row r="144" spans="16:16" s="351" customFormat="1">
      <c r="P144" s="353"/>
    </row>
    <row r="145" spans="16:16" s="351" customFormat="1">
      <c r="P145" s="353"/>
    </row>
    <row r="146" spans="16:16" s="351" customFormat="1">
      <c r="P146" s="353"/>
    </row>
    <row r="147" spans="16:16" s="351" customFormat="1">
      <c r="P147" s="353"/>
    </row>
    <row r="148" spans="16:16" s="351" customFormat="1">
      <c r="P148" s="353"/>
    </row>
    <row r="149" spans="16:16" s="351" customFormat="1">
      <c r="P149" s="353"/>
    </row>
    <row r="150" spans="16:16" s="351" customFormat="1">
      <c r="P150" s="353"/>
    </row>
    <row r="151" spans="16:16" s="351" customFormat="1">
      <c r="P151" s="353"/>
    </row>
    <row r="152" spans="16:16" s="351" customFormat="1">
      <c r="P152" s="353"/>
    </row>
    <row r="153" spans="16:16" s="351" customFormat="1">
      <c r="P153" s="353"/>
    </row>
    <row r="154" spans="16:16" s="351" customFormat="1">
      <c r="P154" s="353"/>
    </row>
    <row r="155" spans="16:16" s="351" customFormat="1">
      <c r="P155" s="353"/>
    </row>
    <row r="156" spans="16:16" s="351" customFormat="1">
      <c r="P156" s="353"/>
    </row>
    <row r="157" spans="16:16" s="351" customFormat="1">
      <c r="P157" s="353"/>
    </row>
    <row r="158" spans="16:16" s="351" customFormat="1">
      <c r="P158" s="353"/>
    </row>
    <row r="159" spans="16:16" s="351" customFormat="1">
      <c r="P159" s="353"/>
    </row>
    <row r="160" spans="16:16" s="351" customFormat="1">
      <c r="P160" s="353"/>
    </row>
    <row r="161" spans="16:16" s="351" customFormat="1">
      <c r="P161" s="353"/>
    </row>
    <row r="162" spans="16:16" s="351" customFormat="1">
      <c r="P162" s="353"/>
    </row>
    <row r="163" spans="16:16" s="351" customFormat="1">
      <c r="P163" s="353"/>
    </row>
    <row r="164" spans="16:16" s="351" customFormat="1">
      <c r="P164" s="353"/>
    </row>
    <row r="165" spans="16:16" s="351" customFormat="1">
      <c r="P165" s="353"/>
    </row>
    <row r="166" spans="16:16" s="351" customFormat="1">
      <c r="P166" s="353"/>
    </row>
    <row r="167" spans="16:16" s="351" customFormat="1">
      <c r="P167" s="353"/>
    </row>
    <row r="168" spans="16:16" s="351" customFormat="1">
      <c r="P168" s="353"/>
    </row>
    <row r="169" spans="16:16" s="351" customFormat="1">
      <c r="P169" s="353"/>
    </row>
    <row r="170" spans="16:16" s="351" customFormat="1">
      <c r="P170" s="353"/>
    </row>
    <row r="171" spans="16:16" s="351" customFormat="1">
      <c r="P171" s="353"/>
    </row>
    <row r="172" spans="16:16" s="351" customFormat="1">
      <c r="P172" s="353"/>
    </row>
    <row r="173" spans="16:16" s="351" customFormat="1">
      <c r="P173" s="353"/>
    </row>
    <row r="174" spans="16:16" s="351" customFormat="1">
      <c r="P174" s="353"/>
    </row>
    <row r="175" spans="16:16" s="351" customFormat="1">
      <c r="P175" s="353"/>
    </row>
    <row r="176" spans="16:16" s="351" customFormat="1">
      <c r="P176" s="353"/>
    </row>
    <row r="177" spans="16:16" s="351" customFormat="1">
      <c r="P177" s="353"/>
    </row>
    <row r="178" spans="16:16" s="351" customFormat="1">
      <c r="P178" s="353"/>
    </row>
    <row r="179" spans="16:16" s="351" customFormat="1">
      <c r="P179" s="353"/>
    </row>
    <row r="180" spans="16:16" s="351" customFormat="1">
      <c r="P180" s="353"/>
    </row>
    <row r="181" spans="16:16" s="351" customFormat="1">
      <c r="P181" s="353"/>
    </row>
    <row r="182" spans="16:16" s="351" customFormat="1">
      <c r="P182" s="353"/>
    </row>
    <row r="183" spans="16:16" s="351" customFormat="1">
      <c r="P183" s="353"/>
    </row>
    <row r="184" spans="16:16" s="351" customFormat="1">
      <c r="P184" s="353"/>
    </row>
    <row r="185" spans="16:16" s="351" customFormat="1">
      <c r="P185" s="353"/>
    </row>
    <row r="186" spans="16:16" s="351" customFormat="1">
      <c r="P186" s="353"/>
    </row>
    <row r="187" spans="16:16" s="351" customFormat="1">
      <c r="P187" s="353"/>
    </row>
    <row r="188" spans="16:16" s="351" customFormat="1">
      <c r="P188" s="353"/>
    </row>
    <row r="189" spans="16:16" s="351" customFormat="1">
      <c r="P189" s="353"/>
    </row>
    <row r="190" spans="16:16" s="351" customFormat="1">
      <c r="P190" s="353"/>
    </row>
    <row r="191" spans="16:16" s="351" customFormat="1">
      <c r="P191" s="353"/>
    </row>
    <row r="192" spans="16:16" s="351" customFormat="1">
      <c r="P192" s="353"/>
    </row>
    <row r="193" spans="16:16" s="351" customFormat="1">
      <c r="P193" s="353"/>
    </row>
    <row r="194" spans="16:16" s="351" customFormat="1">
      <c r="P194" s="353"/>
    </row>
    <row r="195" spans="16:16" s="351" customFormat="1">
      <c r="P195" s="353"/>
    </row>
    <row r="196" spans="16:16" s="351" customFormat="1">
      <c r="P196" s="353"/>
    </row>
    <row r="197" spans="16:16" s="351" customFormat="1">
      <c r="P197" s="353"/>
    </row>
    <row r="198" spans="16:16" s="351" customFormat="1">
      <c r="P198" s="353"/>
    </row>
    <row r="199" spans="16:16" s="351" customFormat="1">
      <c r="P199" s="353"/>
    </row>
    <row r="200" spans="16:16" s="351" customFormat="1">
      <c r="P200" s="353"/>
    </row>
    <row r="201" spans="16:16" s="351" customFormat="1">
      <c r="P201" s="353"/>
    </row>
    <row r="202" spans="16:16" s="351" customFormat="1">
      <c r="P202" s="353"/>
    </row>
    <row r="203" spans="16:16" s="351" customFormat="1">
      <c r="P203" s="353"/>
    </row>
    <row r="204" spans="16:16" s="351" customFormat="1">
      <c r="P204" s="353"/>
    </row>
    <row r="205" spans="16:16" s="351" customFormat="1">
      <c r="P205" s="353"/>
    </row>
    <row r="206" spans="16:16" s="351" customFormat="1">
      <c r="P206" s="353"/>
    </row>
    <row r="207" spans="16:16" s="351" customFormat="1">
      <c r="P207" s="353"/>
    </row>
    <row r="208" spans="16:16" s="351" customFormat="1">
      <c r="P208" s="353"/>
    </row>
    <row r="209" spans="16:16" s="351" customFormat="1">
      <c r="P209" s="353"/>
    </row>
    <row r="210" spans="16:16" s="351" customFormat="1">
      <c r="P210" s="353"/>
    </row>
    <row r="211" spans="16:16" s="351" customFormat="1">
      <c r="P211" s="353"/>
    </row>
    <row r="212" spans="16:16" s="351" customFormat="1">
      <c r="P212" s="353"/>
    </row>
    <row r="213" spans="16:16" s="351" customFormat="1">
      <c r="P213" s="353"/>
    </row>
    <row r="214" spans="16:16" s="351" customFormat="1">
      <c r="P214" s="353"/>
    </row>
    <row r="215" spans="16:16" s="351" customFormat="1">
      <c r="P215" s="353"/>
    </row>
    <row r="216" spans="16:16" s="351" customFormat="1">
      <c r="P216" s="353"/>
    </row>
    <row r="217" spans="16:16" s="351" customFormat="1">
      <c r="P217" s="353"/>
    </row>
    <row r="218" spans="16:16" s="351" customFormat="1">
      <c r="P218" s="353"/>
    </row>
    <row r="219" spans="16:16" s="351" customFormat="1">
      <c r="P219" s="353"/>
    </row>
  </sheetData>
  <mergeCells count="1058">
    <mergeCell ref="AD25:AF25"/>
    <mergeCell ref="AM16:AO18"/>
    <mergeCell ref="AP16:AR18"/>
    <mergeCell ref="X5:Z7"/>
    <mergeCell ref="AA5:AC7"/>
    <mergeCell ref="Q2:AF2"/>
    <mergeCell ref="A3:P3"/>
    <mergeCell ref="Q3:AF3"/>
    <mergeCell ref="AG3:AV3"/>
    <mergeCell ref="B16:D18"/>
    <mergeCell ref="E16:G18"/>
    <mergeCell ref="H16:J18"/>
    <mergeCell ref="K16:M18"/>
    <mergeCell ref="N16:P18"/>
    <mergeCell ref="A2:P2"/>
    <mergeCell ref="T4:W4"/>
    <mergeCell ref="AC4:AF4"/>
    <mergeCell ref="U5:W7"/>
    <mergeCell ref="AS16:AU18"/>
    <mergeCell ref="AD5:AF7"/>
    <mergeCell ref="Q5:Q8"/>
    <mergeCell ref="R16:T18"/>
    <mergeCell ref="U16:W18"/>
    <mergeCell ref="X16:Z18"/>
    <mergeCell ref="AA16:AC18"/>
    <mergeCell ref="AD16:AF18"/>
    <mergeCell ref="Q16:Q19"/>
    <mergeCell ref="A5:A8"/>
    <mergeCell ref="B5:D7"/>
    <mergeCell ref="E5:G7"/>
    <mergeCell ref="H5:J7"/>
    <mergeCell ref="K5:M7"/>
    <mergeCell ref="N5:P7"/>
    <mergeCell ref="R5:T7"/>
    <mergeCell ref="A16:A19"/>
    <mergeCell ref="AG16:AI18"/>
    <mergeCell ref="AJ16:AL18"/>
    <mergeCell ref="KC3:KR3"/>
    <mergeCell ref="KS3:LH3"/>
    <mergeCell ref="LI3:LX3"/>
    <mergeCell ref="LY3:MN3"/>
    <mergeCell ref="MO3:ND3"/>
    <mergeCell ref="HA3:HP3"/>
    <mergeCell ref="HQ3:IF3"/>
    <mergeCell ref="IG3:IV3"/>
    <mergeCell ref="IW3:JL3"/>
    <mergeCell ref="JM3:KB3"/>
    <mergeCell ref="DY3:EN3"/>
    <mergeCell ref="EO3:FD3"/>
    <mergeCell ref="FE3:FT3"/>
    <mergeCell ref="FU3:GJ3"/>
    <mergeCell ref="GK3:GZ3"/>
    <mergeCell ref="AW3:BL3"/>
    <mergeCell ref="BM3:CB3"/>
    <mergeCell ref="CC3:CR3"/>
    <mergeCell ref="CS3:DH3"/>
    <mergeCell ref="DI3:DX3"/>
    <mergeCell ref="WK3:WZ3"/>
    <mergeCell ref="XA3:XP3"/>
    <mergeCell ref="XQ3:YF3"/>
    <mergeCell ref="YG3:YV3"/>
    <mergeCell ref="YW3:ZL3"/>
    <mergeCell ref="TI3:TX3"/>
    <mergeCell ref="TY3:UN3"/>
    <mergeCell ref="UO3:VD3"/>
    <mergeCell ref="VE3:VT3"/>
    <mergeCell ref="VU3:WJ3"/>
    <mergeCell ref="QG3:QV3"/>
    <mergeCell ref="QW3:RL3"/>
    <mergeCell ref="RM3:SB3"/>
    <mergeCell ref="SC3:SR3"/>
    <mergeCell ref="SS3:TH3"/>
    <mergeCell ref="NE3:NT3"/>
    <mergeCell ref="NU3:OJ3"/>
    <mergeCell ref="OK3:OZ3"/>
    <mergeCell ref="PA3:PP3"/>
    <mergeCell ref="PQ3:QF3"/>
    <mergeCell ref="AIS3:AJH3"/>
    <mergeCell ref="AJI3:AJX3"/>
    <mergeCell ref="AJY3:AKN3"/>
    <mergeCell ref="AKO3:ALD3"/>
    <mergeCell ref="ALE3:ALT3"/>
    <mergeCell ref="AFQ3:AGF3"/>
    <mergeCell ref="AGG3:AGV3"/>
    <mergeCell ref="AGW3:AHL3"/>
    <mergeCell ref="AHM3:AIB3"/>
    <mergeCell ref="AIC3:AIR3"/>
    <mergeCell ref="ACO3:ADD3"/>
    <mergeCell ref="ADE3:ADT3"/>
    <mergeCell ref="ADU3:AEJ3"/>
    <mergeCell ref="AEK3:AEZ3"/>
    <mergeCell ref="AFA3:AFP3"/>
    <mergeCell ref="ZM3:AAB3"/>
    <mergeCell ref="AAC3:AAR3"/>
    <mergeCell ref="AAS3:ABH3"/>
    <mergeCell ref="ABI3:ABX3"/>
    <mergeCell ref="ABY3:ACN3"/>
    <mergeCell ref="AVA3:AVP3"/>
    <mergeCell ref="AVQ3:AWF3"/>
    <mergeCell ref="AWG3:AWV3"/>
    <mergeCell ref="AWW3:AXL3"/>
    <mergeCell ref="AXM3:AYB3"/>
    <mergeCell ref="ARY3:ASN3"/>
    <mergeCell ref="ASO3:ATD3"/>
    <mergeCell ref="ATE3:ATT3"/>
    <mergeCell ref="ATU3:AUJ3"/>
    <mergeCell ref="AUK3:AUZ3"/>
    <mergeCell ref="AOW3:APL3"/>
    <mergeCell ref="APM3:AQB3"/>
    <mergeCell ref="AQC3:AQR3"/>
    <mergeCell ref="AQS3:ARH3"/>
    <mergeCell ref="ARI3:ARX3"/>
    <mergeCell ref="ALU3:AMJ3"/>
    <mergeCell ref="AMK3:AMZ3"/>
    <mergeCell ref="ANA3:ANP3"/>
    <mergeCell ref="ANQ3:AOF3"/>
    <mergeCell ref="AOG3:AOV3"/>
    <mergeCell ref="BHI3:BHX3"/>
    <mergeCell ref="BHY3:BIN3"/>
    <mergeCell ref="BIO3:BJD3"/>
    <mergeCell ref="BJE3:BJT3"/>
    <mergeCell ref="BJU3:BKJ3"/>
    <mergeCell ref="BEG3:BEV3"/>
    <mergeCell ref="BEW3:BFL3"/>
    <mergeCell ref="BFM3:BGB3"/>
    <mergeCell ref="BGC3:BGR3"/>
    <mergeCell ref="BGS3:BHH3"/>
    <mergeCell ref="BBE3:BBT3"/>
    <mergeCell ref="BBU3:BCJ3"/>
    <mergeCell ref="BCK3:BCZ3"/>
    <mergeCell ref="BDA3:BDP3"/>
    <mergeCell ref="BDQ3:BEF3"/>
    <mergeCell ref="AYC3:AYR3"/>
    <mergeCell ref="AYS3:AZH3"/>
    <mergeCell ref="AZI3:AZX3"/>
    <mergeCell ref="AZY3:BAN3"/>
    <mergeCell ref="BAO3:BBD3"/>
    <mergeCell ref="BTQ3:BUF3"/>
    <mergeCell ref="BUG3:BUV3"/>
    <mergeCell ref="BUW3:BVL3"/>
    <mergeCell ref="BVM3:BWB3"/>
    <mergeCell ref="BWC3:BWR3"/>
    <mergeCell ref="BQO3:BRD3"/>
    <mergeCell ref="BRE3:BRT3"/>
    <mergeCell ref="BRU3:BSJ3"/>
    <mergeCell ref="BSK3:BSZ3"/>
    <mergeCell ref="BTA3:BTP3"/>
    <mergeCell ref="BNM3:BOB3"/>
    <mergeCell ref="BOC3:BOR3"/>
    <mergeCell ref="BOS3:BPH3"/>
    <mergeCell ref="BPI3:BPX3"/>
    <mergeCell ref="BPY3:BQN3"/>
    <mergeCell ref="BKK3:BKZ3"/>
    <mergeCell ref="BLA3:BLP3"/>
    <mergeCell ref="BLQ3:BMF3"/>
    <mergeCell ref="BMG3:BMV3"/>
    <mergeCell ref="BMW3:BNL3"/>
    <mergeCell ref="CFY3:CGN3"/>
    <mergeCell ref="CGO3:CHD3"/>
    <mergeCell ref="CHE3:CHT3"/>
    <mergeCell ref="CHU3:CIJ3"/>
    <mergeCell ref="CIK3:CIZ3"/>
    <mergeCell ref="CCW3:CDL3"/>
    <mergeCell ref="CDM3:CEB3"/>
    <mergeCell ref="CEC3:CER3"/>
    <mergeCell ref="CES3:CFH3"/>
    <mergeCell ref="CFI3:CFX3"/>
    <mergeCell ref="BZU3:CAJ3"/>
    <mergeCell ref="CAK3:CAZ3"/>
    <mergeCell ref="CBA3:CBP3"/>
    <mergeCell ref="CBQ3:CCF3"/>
    <mergeCell ref="CCG3:CCV3"/>
    <mergeCell ref="BWS3:BXH3"/>
    <mergeCell ref="BXI3:BXX3"/>
    <mergeCell ref="BXY3:BYN3"/>
    <mergeCell ref="BYO3:BZD3"/>
    <mergeCell ref="BZE3:BZT3"/>
    <mergeCell ref="CSG3:CSV3"/>
    <mergeCell ref="CSW3:CTL3"/>
    <mergeCell ref="CTM3:CUB3"/>
    <mergeCell ref="CUC3:CUR3"/>
    <mergeCell ref="CUS3:CVH3"/>
    <mergeCell ref="CPE3:CPT3"/>
    <mergeCell ref="CPU3:CQJ3"/>
    <mergeCell ref="CQK3:CQZ3"/>
    <mergeCell ref="CRA3:CRP3"/>
    <mergeCell ref="CRQ3:CSF3"/>
    <mergeCell ref="CMC3:CMR3"/>
    <mergeCell ref="CMS3:CNH3"/>
    <mergeCell ref="CNI3:CNX3"/>
    <mergeCell ref="CNY3:CON3"/>
    <mergeCell ref="COO3:CPD3"/>
    <mergeCell ref="CJA3:CJP3"/>
    <mergeCell ref="CJQ3:CKF3"/>
    <mergeCell ref="CKG3:CKV3"/>
    <mergeCell ref="CKW3:CLL3"/>
    <mergeCell ref="CLM3:CMB3"/>
    <mergeCell ref="DEO3:DFD3"/>
    <mergeCell ref="DFE3:DFT3"/>
    <mergeCell ref="DFU3:DGJ3"/>
    <mergeCell ref="DGK3:DGZ3"/>
    <mergeCell ref="DHA3:DHP3"/>
    <mergeCell ref="DBM3:DCB3"/>
    <mergeCell ref="DCC3:DCR3"/>
    <mergeCell ref="DCS3:DDH3"/>
    <mergeCell ref="DDI3:DDX3"/>
    <mergeCell ref="DDY3:DEN3"/>
    <mergeCell ref="CYK3:CYZ3"/>
    <mergeCell ref="CZA3:CZP3"/>
    <mergeCell ref="CZQ3:DAF3"/>
    <mergeCell ref="DAG3:DAV3"/>
    <mergeCell ref="DAW3:DBL3"/>
    <mergeCell ref="CVI3:CVX3"/>
    <mergeCell ref="CVY3:CWN3"/>
    <mergeCell ref="CWO3:CXD3"/>
    <mergeCell ref="CXE3:CXT3"/>
    <mergeCell ref="CXU3:CYJ3"/>
    <mergeCell ref="DQW3:DRL3"/>
    <mergeCell ref="DRM3:DSB3"/>
    <mergeCell ref="DSC3:DSR3"/>
    <mergeCell ref="DSS3:DTH3"/>
    <mergeCell ref="DTI3:DTX3"/>
    <mergeCell ref="DNU3:DOJ3"/>
    <mergeCell ref="DOK3:DOZ3"/>
    <mergeCell ref="DPA3:DPP3"/>
    <mergeCell ref="DPQ3:DQF3"/>
    <mergeCell ref="DQG3:DQV3"/>
    <mergeCell ref="DKS3:DLH3"/>
    <mergeCell ref="DLI3:DLX3"/>
    <mergeCell ref="DLY3:DMN3"/>
    <mergeCell ref="DMO3:DND3"/>
    <mergeCell ref="DNE3:DNT3"/>
    <mergeCell ref="DHQ3:DIF3"/>
    <mergeCell ref="DIG3:DIV3"/>
    <mergeCell ref="DIW3:DJL3"/>
    <mergeCell ref="DJM3:DKB3"/>
    <mergeCell ref="DKC3:DKR3"/>
    <mergeCell ref="EDE3:EDT3"/>
    <mergeCell ref="EDU3:EEJ3"/>
    <mergeCell ref="EEK3:EEZ3"/>
    <mergeCell ref="EFA3:EFP3"/>
    <mergeCell ref="EFQ3:EGF3"/>
    <mergeCell ref="EAC3:EAR3"/>
    <mergeCell ref="EAS3:EBH3"/>
    <mergeCell ref="EBI3:EBX3"/>
    <mergeCell ref="EBY3:ECN3"/>
    <mergeCell ref="ECO3:EDD3"/>
    <mergeCell ref="DXA3:DXP3"/>
    <mergeCell ref="DXQ3:DYF3"/>
    <mergeCell ref="DYG3:DYV3"/>
    <mergeCell ref="DYW3:DZL3"/>
    <mergeCell ref="DZM3:EAB3"/>
    <mergeCell ref="DTY3:DUN3"/>
    <mergeCell ref="DUO3:DVD3"/>
    <mergeCell ref="DVE3:DVT3"/>
    <mergeCell ref="DVU3:DWJ3"/>
    <mergeCell ref="DWK3:DWZ3"/>
    <mergeCell ref="EPM3:EQB3"/>
    <mergeCell ref="EQC3:EQR3"/>
    <mergeCell ref="EQS3:ERH3"/>
    <mergeCell ref="ERI3:ERX3"/>
    <mergeCell ref="ERY3:ESN3"/>
    <mergeCell ref="EMK3:EMZ3"/>
    <mergeCell ref="ENA3:ENP3"/>
    <mergeCell ref="ENQ3:EOF3"/>
    <mergeCell ref="EOG3:EOV3"/>
    <mergeCell ref="EOW3:EPL3"/>
    <mergeCell ref="EJI3:EJX3"/>
    <mergeCell ref="EJY3:EKN3"/>
    <mergeCell ref="EKO3:ELD3"/>
    <mergeCell ref="ELE3:ELT3"/>
    <mergeCell ref="ELU3:EMJ3"/>
    <mergeCell ref="EGG3:EGV3"/>
    <mergeCell ref="EGW3:EHL3"/>
    <mergeCell ref="EHM3:EIB3"/>
    <mergeCell ref="EIC3:EIR3"/>
    <mergeCell ref="EIS3:EJH3"/>
    <mergeCell ref="FBU3:FCJ3"/>
    <mergeCell ref="FCK3:FCZ3"/>
    <mergeCell ref="FDA3:FDP3"/>
    <mergeCell ref="FDQ3:FEF3"/>
    <mergeCell ref="FEG3:FEV3"/>
    <mergeCell ref="EYS3:EZH3"/>
    <mergeCell ref="EZI3:EZX3"/>
    <mergeCell ref="EZY3:FAN3"/>
    <mergeCell ref="FAO3:FBD3"/>
    <mergeCell ref="FBE3:FBT3"/>
    <mergeCell ref="EVQ3:EWF3"/>
    <mergeCell ref="EWG3:EWV3"/>
    <mergeCell ref="EWW3:EXL3"/>
    <mergeCell ref="EXM3:EYB3"/>
    <mergeCell ref="EYC3:EYR3"/>
    <mergeCell ref="ESO3:ETD3"/>
    <mergeCell ref="ETE3:ETT3"/>
    <mergeCell ref="ETU3:EUJ3"/>
    <mergeCell ref="EUK3:EUZ3"/>
    <mergeCell ref="EVA3:EVP3"/>
    <mergeCell ref="FOC3:FOR3"/>
    <mergeCell ref="FOS3:FPH3"/>
    <mergeCell ref="FPI3:FPX3"/>
    <mergeCell ref="FPY3:FQN3"/>
    <mergeCell ref="FQO3:FRD3"/>
    <mergeCell ref="FLA3:FLP3"/>
    <mergeCell ref="FLQ3:FMF3"/>
    <mergeCell ref="FMG3:FMV3"/>
    <mergeCell ref="FMW3:FNL3"/>
    <mergeCell ref="FNM3:FOB3"/>
    <mergeCell ref="FHY3:FIN3"/>
    <mergeCell ref="FIO3:FJD3"/>
    <mergeCell ref="FJE3:FJT3"/>
    <mergeCell ref="FJU3:FKJ3"/>
    <mergeCell ref="FKK3:FKZ3"/>
    <mergeCell ref="FEW3:FFL3"/>
    <mergeCell ref="FFM3:FGB3"/>
    <mergeCell ref="FGC3:FGR3"/>
    <mergeCell ref="FGS3:FHH3"/>
    <mergeCell ref="FHI3:FHX3"/>
    <mergeCell ref="GAK3:GAZ3"/>
    <mergeCell ref="GBA3:GBP3"/>
    <mergeCell ref="GBQ3:GCF3"/>
    <mergeCell ref="GCG3:GCV3"/>
    <mergeCell ref="GCW3:GDL3"/>
    <mergeCell ref="FXI3:FXX3"/>
    <mergeCell ref="FXY3:FYN3"/>
    <mergeCell ref="FYO3:FZD3"/>
    <mergeCell ref="FZE3:FZT3"/>
    <mergeCell ref="FZU3:GAJ3"/>
    <mergeCell ref="FUG3:FUV3"/>
    <mergeCell ref="FUW3:FVL3"/>
    <mergeCell ref="FVM3:FWB3"/>
    <mergeCell ref="FWC3:FWR3"/>
    <mergeCell ref="FWS3:FXH3"/>
    <mergeCell ref="FRE3:FRT3"/>
    <mergeCell ref="FRU3:FSJ3"/>
    <mergeCell ref="FSK3:FSZ3"/>
    <mergeCell ref="FTA3:FTP3"/>
    <mergeCell ref="FTQ3:FUF3"/>
    <mergeCell ref="GMS3:GNH3"/>
    <mergeCell ref="GNI3:GNX3"/>
    <mergeCell ref="GNY3:GON3"/>
    <mergeCell ref="GOO3:GPD3"/>
    <mergeCell ref="GPE3:GPT3"/>
    <mergeCell ref="GJQ3:GKF3"/>
    <mergeCell ref="GKG3:GKV3"/>
    <mergeCell ref="GKW3:GLL3"/>
    <mergeCell ref="GLM3:GMB3"/>
    <mergeCell ref="GMC3:GMR3"/>
    <mergeCell ref="GGO3:GHD3"/>
    <mergeCell ref="GHE3:GHT3"/>
    <mergeCell ref="GHU3:GIJ3"/>
    <mergeCell ref="GIK3:GIZ3"/>
    <mergeCell ref="GJA3:GJP3"/>
    <mergeCell ref="GDM3:GEB3"/>
    <mergeCell ref="GEC3:GER3"/>
    <mergeCell ref="GES3:GFH3"/>
    <mergeCell ref="GFI3:GFX3"/>
    <mergeCell ref="GFY3:GGN3"/>
    <mergeCell ref="GZA3:GZP3"/>
    <mergeCell ref="GZQ3:HAF3"/>
    <mergeCell ref="HAG3:HAV3"/>
    <mergeCell ref="HAW3:HBL3"/>
    <mergeCell ref="HBM3:HCB3"/>
    <mergeCell ref="GVY3:GWN3"/>
    <mergeCell ref="GWO3:GXD3"/>
    <mergeCell ref="GXE3:GXT3"/>
    <mergeCell ref="GXU3:GYJ3"/>
    <mergeCell ref="GYK3:GYZ3"/>
    <mergeCell ref="GSW3:GTL3"/>
    <mergeCell ref="GTM3:GUB3"/>
    <mergeCell ref="GUC3:GUR3"/>
    <mergeCell ref="GUS3:GVH3"/>
    <mergeCell ref="GVI3:GVX3"/>
    <mergeCell ref="GPU3:GQJ3"/>
    <mergeCell ref="GQK3:GQZ3"/>
    <mergeCell ref="GRA3:GRP3"/>
    <mergeCell ref="GRQ3:GSF3"/>
    <mergeCell ref="GSG3:GSV3"/>
    <mergeCell ref="HLI3:HLX3"/>
    <mergeCell ref="HLY3:HMN3"/>
    <mergeCell ref="HMO3:HND3"/>
    <mergeCell ref="HNE3:HNT3"/>
    <mergeCell ref="HNU3:HOJ3"/>
    <mergeCell ref="HIG3:HIV3"/>
    <mergeCell ref="HIW3:HJL3"/>
    <mergeCell ref="HJM3:HKB3"/>
    <mergeCell ref="HKC3:HKR3"/>
    <mergeCell ref="HKS3:HLH3"/>
    <mergeCell ref="HFE3:HFT3"/>
    <mergeCell ref="HFU3:HGJ3"/>
    <mergeCell ref="HGK3:HGZ3"/>
    <mergeCell ref="HHA3:HHP3"/>
    <mergeCell ref="HHQ3:HIF3"/>
    <mergeCell ref="HCC3:HCR3"/>
    <mergeCell ref="HCS3:HDH3"/>
    <mergeCell ref="HDI3:HDX3"/>
    <mergeCell ref="HDY3:HEN3"/>
    <mergeCell ref="HEO3:HFD3"/>
    <mergeCell ref="HXQ3:HYF3"/>
    <mergeCell ref="HYG3:HYV3"/>
    <mergeCell ref="HYW3:HZL3"/>
    <mergeCell ref="HZM3:IAB3"/>
    <mergeCell ref="IAC3:IAR3"/>
    <mergeCell ref="HUO3:HVD3"/>
    <mergeCell ref="HVE3:HVT3"/>
    <mergeCell ref="HVU3:HWJ3"/>
    <mergeCell ref="HWK3:HWZ3"/>
    <mergeCell ref="HXA3:HXP3"/>
    <mergeCell ref="HRM3:HSB3"/>
    <mergeCell ref="HSC3:HSR3"/>
    <mergeCell ref="HSS3:HTH3"/>
    <mergeCell ref="HTI3:HTX3"/>
    <mergeCell ref="HTY3:HUN3"/>
    <mergeCell ref="HOK3:HOZ3"/>
    <mergeCell ref="HPA3:HPP3"/>
    <mergeCell ref="HPQ3:HQF3"/>
    <mergeCell ref="HQG3:HQV3"/>
    <mergeCell ref="HQW3:HRL3"/>
    <mergeCell ref="IJY3:IKN3"/>
    <mergeCell ref="IKO3:ILD3"/>
    <mergeCell ref="ILE3:ILT3"/>
    <mergeCell ref="ILU3:IMJ3"/>
    <mergeCell ref="IMK3:IMZ3"/>
    <mergeCell ref="IGW3:IHL3"/>
    <mergeCell ref="IHM3:IIB3"/>
    <mergeCell ref="IIC3:IIR3"/>
    <mergeCell ref="IIS3:IJH3"/>
    <mergeCell ref="IJI3:IJX3"/>
    <mergeCell ref="IDU3:IEJ3"/>
    <mergeCell ref="IEK3:IEZ3"/>
    <mergeCell ref="IFA3:IFP3"/>
    <mergeCell ref="IFQ3:IGF3"/>
    <mergeCell ref="IGG3:IGV3"/>
    <mergeCell ref="IAS3:IBH3"/>
    <mergeCell ref="IBI3:IBX3"/>
    <mergeCell ref="IBY3:ICN3"/>
    <mergeCell ref="ICO3:IDD3"/>
    <mergeCell ref="IDE3:IDT3"/>
    <mergeCell ref="IWG3:IWV3"/>
    <mergeCell ref="IWW3:IXL3"/>
    <mergeCell ref="IXM3:IYB3"/>
    <mergeCell ref="IYC3:IYR3"/>
    <mergeCell ref="IYS3:IZH3"/>
    <mergeCell ref="ITE3:ITT3"/>
    <mergeCell ref="ITU3:IUJ3"/>
    <mergeCell ref="IUK3:IUZ3"/>
    <mergeCell ref="IVA3:IVP3"/>
    <mergeCell ref="IVQ3:IWF3"/>
    <mergeCell ref="IQC3:IQR3"/>
    <mergeCell ref="IQS3:IRH3"/>
    <mergeCell ref="IRI3:IRX3"/>
    <mergeCell ref="IRY3:ISN3"/>
    <mergeCell ref="ISO3:ITD3"/>
    <mergeCell ref="INA3:INP3"/>
    <mergeCell ref="INQ3:IOF3"/>
    <mergeCell ref="IOG3:IOV3"/>
    <mergeCell ref="IOW3:IPL3"/>
    <mergeCell ref="IPM3:IQB3"/>
    <mergeCell ref="JIO3:JJD3"/>
    <mergeCell ref="JJE3:JJT3"/>
    <mergeCell ref="JJU3:JKJ3"/>
    <mergeCell ref="JKK3:JKZ3"/>
    <mergeCell ref="JLA3:JLP3"/>
    <mergeCell ref="JFM3:JGB3"/>
    <mergeCell ref="JGC3:JGR3"/>
    <mergeCell ref="JGS3:JHH3"/>
    <mergeCell ref="JHI3:JHX3"/>
    <mergeCell ref="JHY3:JIN3"/>
    <mergeCell ref="JCK3:JCZ3"/>
    <mergeCell ref="JDA3:JDP3"/>
    <mergeCell ref="JDQ3:JEF3"/>
    <mergeCell ref="JEG3:JEV3"/>
    <mergeCell ref="JEW3:JFL3"/>
    <mergeCell ref="IZI3:IZX3"/>
    <mergeCell ref="IZY3:JAN3"/>
    <mergeCell ref="JAO3:JBD3"/>
    <mergeCell ref="JBE3:JBT3"/>
    <mergeCell ref="JBU3:JCJ3"/>
    <mergeCell ref="JUW3:JVL3"/>
    <mergeCell ref="JVM3:JWB3"/>
    <mergeCell ref="JWC3:JWR3"/>
    <mergeCell ref="JWS3:JXH3"/>
    <mergeCell ref="JXI3:JXX3"/>
    <mergeCell ref="JRU3:JSJ3"/>
    <mergeCell ref="JSK3:JSZ3"/>
    <mergeCell ref="JTA3:JTP3"/>
    <mergeCell ref="JTQ3:JUF3"/>
    <mergeCell ref="JUG3:JUV3"/>
    <mergeCell ref="JOS3:JPH3"/>
    <mergeCell ref="JPI3:JPX3"/>
    <mergeCell ref="JPY3:JQN3"/>
    <mergeCell ref="JQO3:JRD3"/>
    <mergeCell ref="JRE3:JRT3"/>
    <mergeCell ref="JLQ3:JMF3"/>
    <mergeCell ref="JMG3:JMV3"/>
    <mergeCell ref="JMW3:JNL3"/>
    <mergeCell ref="JNM3:JOB3"/>
    <mergeCell ref="JOC3:JOR3"/>
    <mergeCell ref="KHE3:KHT3"/>
    <mergeCell ref="KHU3:KIJ3"/>
    <mergeCell ref="KIK3:KIZ3"/>
    <mergeCell ref="KJA3:KJP3"/>
    <mergeCell ref="KJQ3:KKF3"/>
    <mergeCell ref="KEC3:KER3"/>
    <mergeCell ref="KES3:KFH3"/>
    <mergeCell ref="KFI3:KFX3"/>
    <mergeCell ref="KFY3:KGN3"/>
    <mergeCell ref="KGO3:KHD3"/>
    <mergeCell ref="KBA3:KBP3"/>
    <mergeCell ref="KBQ3:KCF3"/>
    <mergeCell ref="KCG3:KCV3"/>
    <mergeCell ref="KCW3:KDL3"/>
    <mergeCell ref="KDM3:KEB3"/>
    <mergeCell ref="JXY3:JYN3"/>
    <mergeCell ref="JYO3:JZD3"/>
    <mergeCell ref="JZE3:JZT3"/>
    <mergeCell ref="JZU3:KAJ3"/>
    <mergeCell ref="KAK3:KAZ3"/>
    <mergeCell ref="KTM3:KUB3"/>
    <mergeCell ref="KUC3:KUR3"/>
    <mergeCell ref="KUS3:KVH3"/>
    <mergeCell ref="KVI3:KVX3"/>
    <mergeCell ref="KVY3:KWN3"/>
    <mergeCell ref="KQK3:KQZ3"/>
    <mergeCell ref="KRA3:KRP3"/>
    <mergeCell ref="KRQ3:KSF3"/>
    <mergeCell ref="KSG3:KSV3"/>
    <mergeCell ref="KSW3:KTL3"/>
    <mergeCell ref="KNI3:KNX3"/>
    <mergeCell ref="KNY3:KON3"/>
    <mergeCell ref="KOO3:KPD3"/>
    <mergeCell ref="KPE3:KPT3"/>
    <mergeCell ref="KPU3:KQJ3"/>
    <mergeCell ref="KKG3:KKV3"/>
    <mergeCell ref="KKW3:KLL3"/>
    <mergeCell ref="KLM3:KMB3"/>
    <mergeCell ref="KMC3:KMR3"/>
    <mergeCell ref="KMS3:KNH3"/>
    <mergeCell ref="LFU3:LGJ3"/>
    <mergeCell ref="LGK3:LGZ3"/>
    <mergeCell ref="LHA3:LHP3"/>
    <mergeCell ref="LHQ3:LIF3"/>
    <mergeCell ref="LIG3:LIV3"/>
    <mergeCell ref="LCS3:LDH3"/>
    <mergeCell ref="LDI3:LDX3"/>
    <mergeCell ref="LDY3:LEN3"/>
    <mergeCell ref="LEO3:LFD3"/>
    <mergeCell ref="LFE3:LFT3"/>
    <mergeCell ref="KZQ3:LAF3"/>
    <mergeCell ref="LAG3:LAV3"/>
    <mergeCell ref="LAW3:LBL3"/>
    <mergeCell ref="LBM3:LCB3"/>
    <mergeCell ref="LCC3:LCR3"/>
    <mergeCell ref="KWO3:KXD3"/>
    <mergeCell ref="KXE3:KXT3"/>
    <mergeCell ref="KXU3:KYJ3"/>
    <mergeCell ref="KYK3:KYZ3"/>
    <mergeCell ref="KZA3:KZP3"/>
    <mergeCell ref="LSC3:LSR3"/>
    <mergeCell ref="LSS3:LTH3"/>
    <mergeCell ref="LTI3:LTX3"/>
    <mergeCell ref="LTY3:LUN3"/>
    <mergeCell ref="LUO3:LVD3"/>
    <mergeCell ref="LPA3:LPP3"/>
    <mergeCell ref="LPQ3:LQF3"/>
    <mergeCell ref="LQG3:LQV3"/>
    <mergeCell ref="LQW3:LRL3"/>
    <mergeCell ref="LRM3:LSB3"/>
    <mergeCell ref="LLY3:LMN3"/>
    <mergeCell ref="LMO3:LND3"/>
    <mergeCell ref="LNE3:LNT3"/>
    <mergeCell ref="LNU3:LOJ3"/>
    <mergeCell ref="LOK3:LOZ3"/>
    <mergeCell ref="LIW3:LJL3"/>
    <mergeCell ref="LJM3:LKB3"/>
    <mergeCell ref="LKC3:LKR3"/>
    <mergeCell ref="LKS3:LLH3"/>
    <mergeCell ref="LLI3:LLX3"/>
    <mergeCell ref="MEK3:MEZ3"/>
    <mergeCell ref="MFA3:MFP3"/>
    <mergeCell ref="MFQ3:MGF3"/>
    <mergeCell ref="MGG3:MGV3"/>
    <mergeCell ref="MGW3:MHL3"/>
    <mergeCell ref="MBI3:MBX3"/>
    <mergeCell ref="MBY3:MCN3"/>
    <mergeCell ref="MCO3:MDD3"/>
    <mergeCell ref="MDE3:MDT3"/>
    <mergeCell ref="MDU3:MEJ3"/>
    <mergeCell ref="LYG3:LYV3"/>
    <mergeCell ref="LYW3:LZL3"/>
    <mergeCell ref="LZM3:MAB3"/>
    <mergeCell ref="MAC3:MAR3"/>
    <mergeCell ref="MAS3:MBH3"/>
    <mergeCell ref="LVE3:LVT3"/>
    <mergeCell ref="LVU3:LWJ3"/>
    <mergeCell ref="LWK3:LWZ3"/>
    <mergeCell ref="LXA3:LXP3"/>
    <mergeCell ref="LXQ3:LYF3"/>
    <mergeCell ref="MQS3:MRH3"/>
    <mergeCell ref="MRI3:MRX3"/>
    <mergeCell ref="MRY3:MSN3"/>
    <mergeCell ref="MSO3:MTD3"/>
    <mergeCell ref="MTE3:MTT3"/>
    <mergeCell ref="MNQ3:MOF3"/>
    <mergeCell ref="MOG3:MOV3"/>
    <mergeCell ref="MOW3:MPL3"/>
    <mergeCell ref="MPM3:MQB3"/>
    <mergeCell ref="MQC3:MQR3"/>
    <mergeCell ref="MKO3:MLD3"/>
    <mergeCell ref="MLE3:MLT3"/>
    <mergeCell ref="MLU3:MMJ3"/>
    <mergeCell ref="MMK3:MMZ3"/>
    <mergeCell ref="MNA3:MNP3"/>
    <mergeCell ref="MHM3:MIB3"/>
    <mergeCell ref="MIC3:MIR3"/>
    <mergeCell ref="MIS3:MJH3"/>
    <mergeCell ref="MJI3:MJX3"/>
    <mergeCell ref="MJY3:MKN3"/>
    <mergeCell ref="NDA3:NDP3"/>
    <mergeCell ref="NDQ3:NEF3"/>
    <mergeCell ref="NEG3:NEV3"/>
    <mergeCell ref="NEW3:NFL3"/>
    <mergeCell ref="NFM3:NGB3"/>
    <mergeCell ref="MZY3:NAN3"/>
    <mergeCell ref="NAO3:NBD3"/>
    <mergeCell ref="NBE3:NBT3"/>
    <mergeCell ref="NBU3:NCJ3"/>
    <mergeCell ref="NCK3:NCZ3"/>
    <mergeCell ref="MWW3:MXL3"/>
    <mergeCell ref="MXM3:MYB3"/>
    <mergeCell ref="MYC3:MYR3"/>
    <mergeCell ref="MYS3:MZH3"/>
    <mergeCell ref="MZI3:MZX3"/>
    <mergeCell ref="MTU3:MUJ3"/>
    <mergeCell ref="MUK3:MUZ3"/>
    <mergeCell ref="MVA3:MVP3"/>
    <mergeCell ref="MVQ3:MWF3"/>
    <mergeCell ref="MWG3:MWV3"/>
    <mergeCell ref="NPI3:NPX3"/>
    <mergeCell ref="NPY3:NQN3"/>
    <mergeCell ref="NQO3:NRD3"/>
    <mergeCell ref="NRE3:NRT3"/>
    <mergeCell ref="NRU3:NSJ3"/>
    <mergeCell ref="NMG3:NMV3"/>
    <mergeCell ref="NMW3:NNL3"/>
    <mergeCell ref="NNM3:NOB3"/>
    <mergeCell ref="NOC3:NOR3"/>
    <mergeCell ref="NOS3:NPH3"/>
    <mergeCell ref="NJE3:NJT3"/>
    <mergeCell ref="NJU3:NKJ3"/>
    <mergeCell ref="NKK3:NKZ3"/>
    <mergeCell ref="NLA3:NLP3"/>
    <mergeCell ref="NLQ3:NMF3"/>
    <mergeCell ref="NGC3:NGR3"/>
    <mergeCell ref="NGS3:NHH3"/>
    <mergeCell ref="NHI3:NHX3"/>
    <mergeCell ref="NHY3:NIN3"/>
    <mergeCell ref="NIO3:NJD3"/>
    <mergeCell ref="OBQ3:OCF3"/>
    <mergeCell ref="OCG3:OCV3"/>
    <mergeCell ref="OCW3:ODL3"/>
    <mergeCell ref="ODM3:OEB3"/>
    <mergeCell ref="OEC3:OER3"/>
    <mergeCell ref="NYO3:NZD3"/>
    <mergeCell ref="NZE3:NZT3"/>
    <mergeCell ref="NZU3:OAJ3"/>
    <mergeCell ref="OAK3:OAZ3"/>
    <mergeCell ref="OBA3:OBP3"/>
    <mergeCell ref="NVM3:NWB3"/>
    <mergeCell ref="NWC3:NWR3"/>
    <mergeCell ref="NWS3:NXH3"/>
    <mergeCell ref="NXI3:NXX3"/>
    <mergeCell ref="NXY3:NYN3"/>
    <mergeCell ref="NSK3:NSZ3"/>
    <mergeCell ref="NTA3:NTP3"/>
    <mergeCell ref="NTQ3:NUF3"/>
    <mergeCell ref="NUG3:NUV3"/>
    <mergeCell ref="NUW3:NVL3"/>
    <mergeCell ref="ONY3:OON3"/>
    <mergeCell ref="OOO3:OPD3"/>
    <mergeCell ref="OPE3:OPT3"/>
    <mergeCell ref="OPU3:OQJ3"/>
    <mergeCell ref="OQK3:OQZ3"/>
    <mergeCell ref="OKW3:OLL3"/>
    <mergeCell ref="OLM3:OMB3"/>
    <mergeCell ref="OMC3:OMR3"/>
    <mergeCell ref="OMS3:ONH3"/>
    <mergeCell ref="ONI3:ONX3"/>
    <mergeCell ref="OHU3:OIJ3"/>
    <mergeCell ref="OIK3:OIZ3"/>
    <mergeCell ref="OJA3:OJP3"/>
    <mergeCell ref="OJQ3:OKF3"/>
    <mergeCell ref="OKG3:OKV3"/>
    <mergeCell ref="OES3:OFH3"/>
    <mergeCell ref="OFI3:OFX3"/>
    <mergeCell ref="OFY3:OGN3"/>
    <mergeCell ref="OGO3:OHD3"/>
    <mergeCell ref="OHE3:OHT3"/>
    <mergeCell ref="PAG3:PAV3"/>
    <mergeCell ref="PAW3:PBL3"/>
    <mergeCell ref="PBM3:PCB3"/>
    <mergeCell ref="PCC3:PCR3"/>
    <mergeCell ref="PCS3:PDH3"/>
    <mergeCell ref="OXE3:OXT3"/>
    <mergeCell ref="OXU3:OYJ3"/>
    <mergeCell ref="OYK3:OYZ3"/>
    <mergeCell ref="OZA3:OZP3"/>
    <mergeCell ref="OZQ3:PAF3"/>
    <mergeCell ref="OUC3:OUR3"/>
    <mergeCell ref="OUS3:OVH3"/>
    <mergeCell ref="OVI3:OVX3"/>
    <mergeCell ref="OVY3:OWN3"/>
    <mergeCell ref="OWO3:OXD3"/>
    <mergeCell ref="ORA3:ORP3"/>
    <mergeCell ref="ORQ3:OSF3"/>
    <mergeCell ref="OSG3:OSV3"/>
    <mergeCell ref="OSW3:OTL3"/>
    <mergeCell ref="OTM3:OUB3"/>
    <mergeCell ref="PMO3:PND3"/>
    <mergeCell ref="PNE3:PNT3"/>
    <mergeCell ref="PNU3:POJ3"/>
    <mergeCell ref="POK3:POZ3"/>
    <mergeCell ref="PPA3:PPP3"/>
    <mergeCell ref="PJM3:PKB3"/>
    <mergeCell ref="PKC3:PKR3"/>
    <mergeCell ref="PKS3:PLH3"/>
    <mergeCell ref="PLI3:PLX3"/>
    <mergeCell ref="PLY3:PMN3"/>
    <mergeCell ref="PGK3:PGZ3"/>
    <mergeCell ref="PHA3:PHP3"/>
    <mergeCell ref="PHQ3:PIF3"/>
    <mergeCell ref="PIG3:PIV3"/>
    <mergeCell ref="PIW3:PJL3"/>
    <mergeCell ref="PDI3:PDX3"/>
    <mergeCell ref="PDY3:PEN3"/>
    <mergeCell ref="PEO3:PFD3"/>
    <mergeCell ref="PFE3:PFT3"/>
    <mergeCell ref="PFU3:PGJ3"/>
    <mergeCell ref="PYW3:PZL3"/>
    <mergeCell ref="PZM3:QAB3"/>
    <mergeCell ref="QAC3:QAR3"/>
    <mergeCell ref="QAS3:QBH3"/>
    <mergeCell ref="QBI3:QBX3"/>
    <mergeCell ref="PVU3:PWJ3"/>
    <mergeCell ref="PWK3:PWZ3"/>
    <mergeCell ref="PXA3:PXP3"/>
    <mergeCell ref="PXQ3:PYF3"/>
    <mergeCell ref="PYG3:PYV3"/>
    <mergeCell ref="PSS3:PTH3"/>
    <mergeCell ref="PTI3:PTX3"/>
    <mergeCell ref="PTY3:PUN3"/>
    <mergeCell ref="PUO3:PVD3"/>
    <mergeCell ref="PVE3:PVT3"/>
    <mergeCell ref="PPQ3:PQF3"/>
    <mergeCell ref="PQG3:PQV3"/>
    <mergeCell ref="PQW3:PRL3"/>
    <mergeCell ref="PRM3:PSB3"/>
    <mergeCell ref="PSC3:PSR3"/>
    <mergeCell ref="QLE3:QLT3"/>
    <mergeCell ref="QLU3:QMJ3"/>
    <mergeCell ref="QMK3:QMZ3"/>
    <mergeCell ref="QNA3:QNP3"/>
    <mergeCell ref="QNQ3:QOF3"/>
    <mergeCell ref="QIC3:QIR3"/>
    <mergeCell ref="QIS3:QJH3"/>
    <mergeCell ref="QJI3:QJX3"/>
    <mergeCell ref="QJY3:QKN3"/>
    <mergeCell ref="QKO3:QLD3"/>
    <mergeCell ref="QFA3:QFP3"/>
    <mergeCell ref="QFQ3:QGF3"/>
    <mergeCell ref="QGG3:QGV3"/>
    <mergeCell ref="QGW3:QHL3"/>
    <mergeCell ref="QHM3:QIB3"/>
    <mergeCell ref="QBY3:QCN3"/>
    <mergeCell ref="QCO3:QDD3"/>
    <mergeCell ref="QDE3:QDT3"/>
    <mergeCell ref="QDU3:QEJ3"/>
    <mergeCell ref="QEK3:QEZ3"/>
    <mergeCell ref="QXM3:QYB3"/>
    <mergeCell ref="QYC3:QYR3"/>
    <mergeCell ref="QYS3:QZH3"/>
    <mergeCell ref="QZI3:QZX3"/>
    <mergeCell ref="QZY3:RAN3"/>
    <mergeCell ref="QUK3:QUZ3"/>
    <mergeCell ref="QVA3:QVP3"/>
    <mergeCell ref="QVQ3:QWF3"/>
    <mergeCell ref="QWG3:QWV3"/>
    <mergeCell ref="QWW3:QXL3"/>
    <mergeCell ref="QRI3:QRX3"/>
    <mergeCell ref="QRY3:QSN3"/>
    <mergeCell ref="QSO3:QTD3"/>
    <mergeCell ref="QTE3:QTT3"/>
    <mergeCell ref="QTU3:QUJ3"/>
    <mergeCell ref="QOG3:QOV3"/>
    <mergeCell ref="QOW3:QPL3"/>
    <mergeCell ref="QPM3:QQB3"/>
    <mergeCell ref="QQC3:QQR3"/>
    <mergeCell ref="QQS3:QRH3"/>
    <mergeCell ref="RJU3:RKJ3"/>
    <mergeCell ref="RKK3:RKZ3"/>
    <mergeCell ref="RLA3:RLP3"/>
    <mergeCell ref="RLQ3:RMF3"/>
    <mergeCell ref="RMG3:RMV3"/>
    <mergeCell ref="RGS3:RHH3"/>
    <mergeCell ref="RHI3:RHX3"/>
    <mergeCell ref="RHY3:RIN3"/>
    <mergeCell ref="RIO3:RJD3"/>
    <mergeCell ref="RJE3:RJT3"/>
    <mergeCell ref="RDQ3:REF3"/>
    <mergeCell ref="REG3:REV3"/>
    <mergeCell ref="REW3:RFL3"/>
    <mergeCell ref="RFM3:RGB3"/>
    <mergeCell ref="RGC3:RGR3"/>
    <mergeCell ref="RAO3:RBD3"/>
    <mergeCell ref="RBE3:RBT3"/>
    <mergeCell ref="RBU3:RCJ3"/>
    <mergeCell ref="RCK3:RCZ3"/>
    <mergeCell ref="RDA3:RDP3"/>
    <mergeCell ref="RWC3:RWR3"/>
    <mergeCell ref="RWS3:RXH3"/>
    <mergeCell ref="RXI3:RXX3"/>
    <mergeCell ref="RXY3:RYN3"/>
    <mergeCell ref="RYO3:RZD3"/>
    <mergeCell ref="RTA3:RTP3"/>
    <mergeCell ref="RTQ3:RUF3"/>
    <mergeCell ref="RUG3:RUV3"/>
    <mergeCell ref="RUW3:RVL3"/>
    <mergeCell ref="RVM3:RWB3"/>
    <mergeCell ref="RPY3:RQN3"/>
    <mergeCell ref="RQO3:RRD3"/>
    <mergeCell ref="RRE3:RRT3"/>
    <mergeCell ref="RRU3:RSJ3"/>
    <mergeCell ref="RSK3:RSZ3"/>
    <mergeCell ref="RMW3:RNL3"/>
    <mergeCell ref="RNM3:ROB3"/>
    <mergeCell ref="ROC3:ROR3"/>
    <mergeCell ref="ROS3:RPH3"/>
    <mergeCell ref="RPI3:RPX3"/>
    <mergeCell ref="SIK3:SIZ3"/>
    <mergeCell ref="SJA3:SJP3"/>
    <mergeCell ref="SJQ3:SKF3"/>
    <mergeCell ref="SKG3:SKV3"/>
    <mergeCell ref="SKW3:SLL3"/>
    <mergeCell ref="SFI3:SFX3"/>
    <mergeCell ref="SFY3:SGN3"/>
    <mergeCell ref="SGO3:SHD3"/>
    <mergeCell ref="SHE3:SHT3"/>
    <mergeCell ref="SHU3:SIJ3"/>
    <mergeCell ref="SCG3:SCV3"/>
    <mergeCell ref="SCW3:SDL3"/>
    <mergeCell ref="SDM3:SEB3"/>
    <mergeCell ref="SEC3:SER3"/>
    <mergeCell ref="SES3:SFH3"/>
    <mergeCell ref="RZE3:RZT3"/>
    <mergeCell ref="RZU3:SAJ3"/>
    <mergeCell ref="SAK3:SAZ3"/>
    <mergeCell ref="SBA3:SBP3"/>
    <mergeCell ref="SBQ3:SCF3"/>
    <mergeCell ref="SUS3:SVH3"/>
    <mergeCell ref="SVI3:SVX3"/>
    <mergeCell ref="SVY3:SWN3"/>
    <mergeCell ref="SWO3:SXD3"/>
    <mergeCell ref="SXE3:SXT3"/>
    <mergeCell ref="SRQ3:SSF3"/>
    <mergeCell ref="SSG3:SSV3"/>
    <mergeCell ref="SSW3:STL3"/>
    <mergeCell ref="STM3:SUB3"/>
    <mergeCell ref="SUC3:SUR3"/>
    <mergeCell ref="SOO3:SPD3"/>
    <mergeCell ref="SPE3:SPT3"/>
    <mergeCell ref="SPU3:SQJ3"/>
    <mergeCell ref="SQK3:SQZ3"/>
    <mergeCell ref="SRA3:SRP3"/>
    <mergeCell ref="SLM3:SMB3"/>
    <mergeCell ref="SMC3:SMR3"/>
    <mergeCell ref="SMS3:SNH3"/>
    <mergeCell ref="SNI3:SNX3"/>
    <mergeCell ref="SNY3:SON3"/>
    <mergeCell ref="THA3:THP3"/>
    <mergeCell ref="THQ3:TIF3"/>
    <mergeCell ref="TIG3:TIV3"/>
    <mergeCell ref="TIW3:TJL3"/>
    <mergeCell ref="TJM3:TKB3"/>
    <mergeCell ref="TDY3:TEN3"/>
    <mergeCell ref="TEO3:TFD3"/>
    <mergeCell ref="TFE3:TFT3"/>
    <mergeCell ref="TFU3:TGJ3"/>
    <mergeCell ref="TGK3:TGZ3"/>
    <mergeCell ref="TAW3:TBL3"/>
    <mergeCell ref="TBM3:TCB3"/>
    <mergeCell ref="TCC3:TCR3"/>
    <mergeCell ref="TCS3:TDH3"/>
    <mergeCell ref="TDI3:TDX3"/>
    <mergeCell ref="SXU3:SYJ3"/>
    <mergeCell ref="SYK3:SYZ3"/>
    <mergeCell ref="SZA3:SZP3"/>
    <mergeCell ref="SZQ3:TAF3"/>
    <mergeCell ref="TAG3:TAV3"/>
    <mergeCell ref="TTI3:TTX3"/>
    <mergeCell ref="TTY3:TUN3"/>
    <mergeCell ref="TUO3:TVD3"/>
    <mergeCell ref="TVE3:TVT3"/>
    <mergeCell ref="TVU3:TWJ3"/>
    <mergeCell ref="TQG3:TQV3"/>
    <mergeCell ref="TQW3:TRL3"/>
    <mergeCell ref="TRM3:TSB3"/>
    <mergeCell ref="TSC3:TSR3"/>
    <mergeCell ref="TSS3:TTH3"/>
    <mergeCell ref="TNE3:TNT3"/>
    <mergeCell ref="TNU3:TOJ3"/>
    <mergeCell ref="TOK3:TOZ3"/>
    <mergeCell ref="TPA3:TPP3"/>
    <mergeCell ref="TPQ3:TQF3"/>
    <mergeCell ref="TKC3:TKR3"/>
    <mergeCell ref="TKS3:TLH3"/>
    <mergeCell ref="TLI3:TLX3"/>
    <mergeCell ref="TLY3:TMN3"/>
    <mergeCell ref="TMO3:TND3"/>
    <mergeCell ref="UFQ3:UGF3"/>
    <mergeCell ref="UGG3:UGV3"/>
    <mergeCell ref="UGW3:UHL3"/>
    <mergeCell ref="UHM3:UIB3"/>
    <mergeCell ref="UIC3:UIR3"/>
    <mergeCell ref="UCO3:UDD3"/>
    <mergeCell ref="UDE3:UDT3"/>
    <mergeCell ref="UDU3:UEJ3"/>
    <mergeCell ref="UEK3:UEZ3"/>
    <mergeCell ref="UFA3:UFP3"/>
    <mergeCell ref="TZM3:UAB3"/>
    <mergeCell ref="UAC3:UAR3"/>
    <mergeCell ref="UAS3:UBH3"/>
    <mergeCell ref="UBI3:UBX3"/>
    <mergeCell ref="UBY3:UCN3"/>
    <mergeCell ref="TWK3:TWZ3"/>
    <mergeCell ref="TXA3:TXP3"/>
    <mergeCell ref="TXQ3:TYF3"/>
    <mergeCell ref="TYG3:TYV3"/>
    <mergeCell ref="TYW3:TZL3"/>
    <mergeCell ref="URY3:USN3"/>
    <mergeCell ref="USO3:UTD3"/>
    <mergeCell ref="UTE3:UTT3"/>
    <mergeCell ref="UTU3:UUJ3"/>
    <mergeCell ref="UUK3:UUZ3"/>
    <mergeCell ref="UOW3:UPL3"/>
    <mergeCell ref="UPM3:UQB3"/>
    <mergeCell ref="UQC3:UQR3"/>
    <mergeCell ref="UQS3:URH3"/>
    <mergeCell ref="URI3:URX3"/>
    <mergeCell ref="ULU3:UMJ3"/>
    <mergeCell ref="UMK3:UMZ3"/>
    <mergeCell ref="UNA3:UNP3"/>
    <mergeCell ref="UNQ3:UOF3"/>
    <mergeCell ref="UOG3:UOV3"/>
    <mergeCell ref="UIS3:UJH3"/>
    <mergeCell ref="UJI3:UJX3"/>
    <mergeCell ref="UJY3:UKN3"/>
    <mergeCell ref="UKO3:ULD3"/>
    <mergeCell ref="ULE3:ULT3"/>
    <mergeCell ref="VEG3:VEV3"/>
    <mergeCell ref="VEW3:VFL3"/>
    <mergeCell ref="VFM3:VGB3"/>
    <mergeCell ref="VGC3:VGR3"/>
    <mergeCell ref="VGS3:VHH3"/>
    <mergeCell ref="VBE3:VBT3"/>
    <mergeCell ref="VBU3:VCJ3"/>
    <mergeCell ref="VCK3:VCZ3"/>
    <mergeCell ref="VDA3:VDP3"/>
    <mergeCell ref="VDQ3:VEF3"/>
    <mergeCell ref="UYC3:UYR3"/>
    <mergeCell ref="UYS3:UZH3"/>
    <mergeCell ref="UZI3:UZX3"/>
    <mergeCell ref="UZY3:VAN3"/>
    <mergeCell ref="VAO3:VBD3"/>
    <mergeCell ref="UVA3:UVP3"/>
    <mergeCell ref="UVQ3:UWF3"/>
    <mergeCell ref="UWG3:UWV3"/>
    <mergeCell ref="UWW3:UXL3"/>
    <mergeCell ref="UXM3:UYB3"/>
    <mergeCell ref="VQO3:VRD3"/>
    <mergeCell ref="VRE3:VRT3"/>
    <mergeCell ref="VRU3:VSJ3"/>
    <mergeCell ref="VSK3:VSZ3"/>
    <mergeCell ref="VTA3:VTP3"/>
    <mergeCell ref="VNM3:VOB3"/>
    <mergeCell ref="VOC3:VOR3"/>
    <mergeCell ref="VOS3:VPH3"/>
    <mergeCell ref="VPI3:VPX3"/>
    <mergeCell ref="VPY3:VQN3"/>
    <mergeCell ref="VKK3:VKZ3"/>
    <mergeCell ref="VLA3:VLP3"/>
    <mergeCell ref="VLQ3:VMF3"/>
    <mergeCell ref="VMG3:VMV3"/>
    <mergeCell ref="VMW3:VNL3"/>
    <mergeCell ref="VHI3:VHX3"/>
    <mergeCell ref="VHY3:VIN3"/>
    <mergeCell ref="VIO3:VJD3"/>
    <mergeCell ref="VJE3:VJT3"/>
    <mergeCell ref="VJU3:VKJ3"/>
    <mergeCell ref="WCW3:WDL3"/>
    <mergeCell ref="WDM3:WEB3"/>
    <mergeCell ref="WEC3:WER3"/>
    <mergeCell ref="WES3:WFH3"/>
    <mergeCell ref="WFI3:WFX3"/>
    <mergeCell ref="VZU3:WAJ3"/>
    <mergeCell ref="WAK3:WAZ3"/>
    <mergeCell ref="WBA3:WBP3"/>
    <mergeCell ref="WBQ3:WCF3"/>
    <mergeCell ref="WCG3:WCV3"/>
    <mergeCell ref="VWS3:VXH3"/>
    <mergeCell ref="VXI3:VXX3"/>
    <mergeCell ref="VXY3:VYN3"/>
    <mergeCell ref="VYO3:VZD3"/>
    <mergeCell ref="VZE3:VZT3"/>
    <mergeCell ref="VTQ3:VUF3"/>
    <mergeCell ref="VUG3:VUV3"/>
    <mergeCell ref="VUW3:VVL3"/>
    <mergeCell ref="VVM3:VWB3"/>
    <mergeCell ref="VWC3:VWR3"/>
    <mergeCell ref="WPE3:WPT3"/>
    <mergeCell ref="WPU3:WQJ3"/>
    <mergeCell ref="WQK3:WQZ3"/>
    <mergeCell ref="WRA3:WRP3"/>
    <mergeCell ref="WRQ3:WSF3"/>
    <mergeCell ref="WMC3:WMR3"/>
    <mergeCell ref="WMS3:WNH3"/>
    <mergeCell ref="WNI3:WNX3"/>
    <mergeCell ref="WNY3:WON3"/>
    <mergeCell ref="WOO3:WPD3"/>
    <mergeCell ref="WJA3:WJP3"/>
    <mergeCell ref="WJQ3:WKF3"/>
    <mergeCell ref="WKG3:WKV3"/>
    <mergeCell ref="WKW3:WLL3"/>
    <mergeCell ref="WLM3:WMB3"/>
    <mergeCell ref="WFY3:WGN3"/>
    <mergeCell ref="WGO3:WHD3"/>
    <mergeCell ref="WHE3:WHT3"/>
    <mergeCell ref="WHU3:WIJ3"/>
    <mergeCell ref="WIK3:WIZ3"/>
    <mergeCell ref="XEO3:XFD3"/>
    <mergeCell ref="XBM3:XCB3"/>
    <mergeCell ref="XCC3:XCR3"/>
    <mergeCell ref="XCS3:XDH3"/>
    <mergeCell ref="XDI3:XDX3"/>
    <mergeCell ref="XDY3:XEN3"/>
    <mergeCell ref="WYK3:WYZ3"/>
    <mergeCell ref="WZA3:WZP3"/>
    <mergeCell ref="WZQ3:XAF3"/>
    <mergeCell ref="XAG3:XAV3"/>
    <mergeCell ref="XAW3:XBL3"/>
    <mergeCell ref="WVI3:WVX3"/>
    <mergeCell ref="WVY3:WWN3"/>
    <mergeCell ref="WWO3:WXD3"/>
    <mergeCell ref="WXE3:WXT3"/>
    <mergeCell ref="WXU3:WYJ3"/>
    <mergeCell ref="WSG3:WSV3"/>
    <mergeCell ref="WSW3:WTL3"/>
    <mergeCell ref="WTM3:WUB3"/>
    <mergeCell ref="WUC3:WUR3"/>
    <mergeCell ref="WUS3:WVH3"/>
  </mergeCells>
  <phoneticPr fontId="26" type="noConversion"/>
  <pageMargins left="0.78740157480314965" right="0.78740157480314965" top="1.7716535433070868" bottom="0.78740157480314965" header="0" footer="0"/>
  <pageSetup paperSize="9" scale="57" orientation="portrait" horizontalDpi="300" verticalDpi="300" r:id="rId1"/>
  <colBreaks count="1" manualBreakCount="1">
    <brk id="16" max="2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L60"/>
  <sheetViews>
    <sheetView view="pageBreakPreview" zoomScaleSheetLayoutView="100" workbookViewId="0"/>
  </sheetViews>
  <sheetFormatPr defaultColWidth="9" defaultRowHeight="14.25"/>
  <cols>
    <col min="1" max="1" width="7.5" style="341" customWidth="1"/>
    <col min="2" max="2" width="9.625" style="346" customWidth="1"/>
    <col min="3" max="9" width="7.75" style="347" customWidth="1"/>
    <col min="10" max="11" width="7.75" style="341" customWidth="1"/>
    <col min="12" max="16384" width="9" style="341"/>
  </cols>
  <sheetData>
    <row r="1" spans="1:12" s="333" customFormat="1" ht="18" customHeight="1">
      <c r="A1" s="25"/>
      <c r="B1" s="344"/>
      <c r="C1" s="345"/>
      <c r="D1" s="345"/>
      <c r="E1" s="345"/>
      <c r="F1" s="345"/>
      <c r="G1" s="345"/>
      <c r="H1" s="345"/>
      <c r="L1" s="30"/>
    </row>
    <row r="2" spans="1:12" s="2" customFormat="1" ht="18" customHeight="1">
      <c r="A2" s="954" t="s">
        <v>493</v>
      </c>
      <c r="B2" s="954"/>
      <c r="C2" s="954"/>
      <c r="D2" s="954"/>
      <c r="E2" s="954"/>
      <c r="F2" s="954"/>
      <c r="G2" s="954"/>
      <c r="H2" s="954"/>
      <c r="I2" s="954"/>
      <c r="J2" s="954"/>
      <c r="K2" s="954"/>
      <c r="L2" s="954"/>
    </row>
    <row r="3" spans="1:12" s="20" customFormat="1" ht="18" customHeight="1">
      <c r="A3" s="955" t="s">
        <v>553</v>
      </c>
      <c r="B3" s="955"/>
      <c r="C3" s="955"/>
      <c r="D3" s="955"/>
      <c r="E3" s="955"/>
      <c r="F3" s="955"/>
      <c r="G3" s="955"/>
      <c r="H3" s="955"/>
      <c r="I3" s="955"/>
      <c r="J3" s="955"/>
      <c r="K3" s="955"/>
      <c r="L3" s="955"/>
    </row>
    <row r="4" spans="1:12" s="219" customFormat="1" ht="18" customHeight="1" thickBot="1">
      <c r="A4" s="219" t="s">
        <v>62</v>
      </c>
      <c r="L4" s="16" t="s">
        <v>577</v>
      </c>
    </row>
    <row r="5" spans="1:12" s="525" customFormat="1" ht="42.75" customHeight="1">
      <c r="A5" s="680" t="s">
        <v>650</v>
      </c>
      <c r="B5" s="950" t="s">
        <v>668</v>
      </c>
      <c r="C5" s="950" t="s">
        <v>669</v>
      </c>
      <c r="D5" s="950"/>
      <c r="E5" s="950"/>
      <c r="F5" s="950"/>
      <c r="G5" s="950"/>
      <c r="H5" s="950"/>
      <c r="I5" s="950"/>
      <c r="J5" s="950"/>
      <c r="K5" s="950"/>
      <c r="L5" s="952" t="s">
        <v>539</v>
      </c>
    </row>
    <row r="6" spans="1:12" s="525" customFormat="1" ht="42.75" customHeight="1">
      <c r="A6" s="682"/>
      <c r="B6" s="951"/>
      <c r="C6" s="531" t="s">
        <v>415</v>
      </c>
      <c r="D6" s="537" t="s">
        <v>504</v>
      </c>
      <c r="E6" s="537" t="s">
        <v>505</v>
      </c>
      <c r="F6" s="537" t="s">
        <v>506</v>
      </c>
      <c r="G6" s="537" t="s">
        <v>507</v>
      </c>
      <c r="H6" s="537" t="s">
        <v>508</v>
      </c>
      <c r="I6" s="537" t="s">
        <v>509</v>
      </c>
      <c r="J6" s="537" t="s">
        <v>510</v>
      </c>
      <c r="K6" s="537" t="s">
        <v>511</v>
      </c>
      <c r="L6" s="953"/>
    </row>
    <row r="7" spans="1:12" s="315" customFormat="1" ht="63" customHeight="1">
      <c r="A7" s="47">
        <v>2000</v>
      </c>
      <c r="B7" s="13" t="s">
        <v>31</v>
      </c>
      <c r="C7" s="13" t="s">
        <v>31</v>
      </c>
      <c r="D7" s="13" t="s">
        <v>31</v>
      </c>
      <c r="E7" s="13" t="s">
        <v>31</v>
      </c>
      <c r="F7" s="13" t="s">
        <v>31</v>
      </c>
      <c r="G7" s="13" t="s">
        <v>31</v>
      </c>
      <c r="H7" s="13" t="s">
        <v>31</v>
      </c>
      <c r="I7" s="13" t="s">
        <v>31</v>
      </c>
      <c r="J7" s="13" t="s">
        <v>404</v>
      </c>
      <c r="K7" s="13" t="s">
        <v>404</v>
      </c>
      <c r="L7" s="13" t="s">
        <v>404</v>
      </c>
    </row>
    <row r="8" spans="1:12" s="315" customFormat="1" ht="63" customHeight="1">
      <c r="A8" s="47">
        <v>2005</v>
      </c>
      <c r="B8" s="13" t="s">
        <v>31</v>
      </c>
      <c r="C8" s="13" t="s">
        <v>31</v>
      </c>
      <c r="D8" s="13" t="s">
        <v>31</v>
      </c>
      <c r="E8" s="13" t="s">
        <v>31</v>
      </c>
      <c r="F8" s="13" t="s">
        <v>31</v>
      </c>
      <c r="G8" s="13" t="s">
        <v>31</v>
      </c>
      <c r="H8" s="13" t="s">
        <v>31</v>
      </c>
      <c r="I8" s="13" t="s">
        <v>31</v>
      </c>
      <c r="J8" s="13" t="s">
        <v>404</v>
      </c>
      <c r="K8" s="13" t="s">
        <v>404</v>
      </c>
      <c r="L8" s="13" t="s">
        <v>404</v>
      </c>
    </row>
    <row r="9" spans="1:12" s="315" customFormat="1" ht="63" customHeight="1">
      <c r="A9" s="47">
        <v>2010</v>
      </c>
      <c r="B9" s="13">
        <v>13693</v>
      </c>
      <c r="C9" s="13">
        <v>3716</v>
      </c>
      <c r="D9" s="13" t="s">
        <v>525</v>
      </c>
      <c r="E9" s="13">
        <v>68</v>
      </c>
      <c r="F9" s="13">
        <v>105</v>
      </c>
      <c r="G9" s="13">
        <v>266</v>
      </c>
      <c r="H9" s="13">
        <v>461</v>
      </c>
      <c r="I9" s="13">
        <v>779</v>
      </c>
      <c r="J9" s="13">
        <v>1379</v>
      </c>
      <c r="K9" s="13">
        <v>654</v>
      </c>
      <c r="L9" s="425">
        <f>C9/B9*100</f>
        <v>27.137953698970275</v>
      </c>
    </row>
    <row r="10" spans="1:12" s="408" customFormat="1" ht="63" customHeight="1">
      <c r="A10" s="47">
        <v>2015</v>
      </c>
      <c r="B10" s="21">
        <v>13910</v>
      </c>
      <c r="C10" s="21">
        <v>4205</v>
      </c>
      <c r="D10" s="13" t="s">
        <v>31</v>
      </c>
      <c r="E10" s="13">
        <v>83</v>
      </c>
      <c r="F10" s="13">
        <v>203</v>
      </c>
      <c r="G10" s="13">
        <v>328</v>
      </c>
      <c r="H10" s="13">
        <v>685</v>
      </c>
      <c r="I10" s="13">
        <v>743</v>
      </c>
      <c r="J10" s="13">
        <v>1290</v>
      </c>
      <c r="K10" s="13">
        <v>867</v>
      </c>
      <c r="L10" s="425">
        <f>C10/B10*100</f>
        <v>30.230050323508266</v>
      </c>
    </row>
    <row r="11" spans="1:12" s="11" customFormat="1" ht="63" customHeight="1" thickBot="1">
      <c r="A11" s="423">
        <v>2020</v>
      </c>
      <c r="B11" s="427">
        <v>14092</v>
      </c>
      <c r="C11" s="427">
        <v>4436</v>
      </c>
      <c r="D11" s="428" t="s">
        <v>526</v>
      </c>
      <c r="E11" s="428">
        <v>91</v>
      </c>
      <c r="F11" s="428">
        <v>197</v>
      </c>
      <c r="G11" s="428">
        <v>307</v>
      </c>
      <c r="H11" s="428">
        <v>654</v>
      </c>
      <c r="I11" s="428">
        <v>893</v>
      </c>
      <c r="J11" s="428">
        <v>1105</v>
      </c>
      <c r="K11" s="428">
        <v>1188</v>
      </c>
      <c r="L11" s="424">
        <v>31.478853250070966</v>
      </c>
    </row>
    <row r="12" spans="1:12" s="23" customFormat="1" ht="12" customHeight="1">
      <c r="A12" s="222" t="s">
        <v>538</v>
      </c>
      <c r="B12" s="31"/>
      <c r="C12" s="222"/>
      <c r="D12" s="222"/>
      <c r="E12" s="222"/>
      <c r="F12" s="222"/>
      <c r="G12" s="222"/>
      <c r="H12" s="29"/>
      <c r="J12" s="44"/>
      <c r="K12" s="44"/>
      <c r="L12" s="44" t="s">
        <v>411</v>
      </c>
    </row>
    <row r="13" spans="1:12" s="11" customFormat="1" ht="12" customHeight="1">
      <c r="A13" s="38" t="s">
        <v>490</v>
      </c>
      <c r="B13" s="51"/>
      <c r="C13" s="51"/>
      <c r="D13" s="51"/>
      <c r="E13" s="51"/>
      <c r="F13" s="51"/>
      <c r="G13" s="51"/>
      <c r="H13" s="51"/>
      <c r="I13" s="51"/>
    </row>
    <row r="14" spans="1:12" s="11" customFormat="1" ht="12" customHeight="1">
      <c r="A14" s="21" t="s">
        <v>679</v>
      </c>
      <c r="B14" s="51"/>
      <c r="C14" s="51"/>
      <c r="D14" s="51"/>
      <c r="E14" s="51"/>
      <c r="F14" s="51"/>
      <c r="G14" s="51"/>
      <c r="H14" s="51"/>
      <c r="I14" s="51"/>
    </row>
    <row r="15" spans="1:12" s="315" customFormat="1" ht="12" customHeight="1">
      <c r="A15" s="219" t="s">
        <v>707</v>
      </c>
    </row>
    <row r="16" spans="1:12" s="315" customFormat="1" ht="11.25">
      <c r="B16" s="15"/>
      <c r="C16" s="220"/>
      <c r="D16" s="220"/>
      <c r="E16" s="220"/>
      <c r="F16" s="220"/>
      <c r="G16" s="220"/>
      <c r="H16" s="220"/>
      <c r="I16" s="220"/>
    </row>
    <row r="17" spans="2:9" s="315" customFormat="1" ht="11.25">
      <c r="B17" s="15"/>
      <c r="C17" s="220"/>
      <c r="D17" s="220"/>
      <c r="E17" s="220"/>
      <c r="F17" s="220"/>
      <c r="G17" s="220"/>
      <c r="H17" s="220"/>
      <c r="I17" s="220"/>
    </row>
    <row r="18" spans="2:9" s="315" customFormat="1" ht="11.25">
      <c r="B18" s="15"/>
      <c r="C18" s="220"/>
      <c r="D18" s="220"/>
      <c r="E18" s="220"/>
      <c r="F18" s="220"/>
      <c r="G18" s="220"/>
      <c r="H18" s="220"/>
      <c r="I18" s="220"/>
    </row>
    <row r="19" spans="2:9" s="315" customFormat="1" ht="11.25" customHeight="1">
      <c r="B19" s="15"/>
      <c r="C19" s="220"/>
      <c r="D19" s="220"/>
      <c r="E19" s="220"/>
      <c r="F19" s="220"/>
      <c r="G19" s="220"/>
      <c r="H19" s="220"/>
      <c r="I19" s="220"/>
    </row>
    <row r="20" spans="2:9" s="315" customFormat="1" ht="11.25">
      <c r="B20" s="15"/>
      <c r="C20" s="220"/>
      <c r="D20" s="220"/>
      <c r="E20" s="220"/>
      <c r="F20" s="220"/>
      <c r="G20" s="220"/>
      <c r="H20" s="220"/>
      <c r="I20" s="220"/>
    </row>
    <row r="21" spans="2:9" s="315" customFormat="1" ht="11.25">
      <c r="B21" s="15"/>
      <c r="C21" s="220"/>
      <c r="D21" s="220"/>
      <c r="E21" s="220"/>
      <c r="F21" s="220"/>
      <c r="G21" s="220"/>
      <c r="H21" s="220"/>
      <c r="I21" s="220"/>
    </row>
    <row r="22" spans="2:9" s="19" customFormat="1" ht="11.25">
      <c r="B22" s="18"/>
      <c r="C22" s="221"/>
      <c r="D22" s="221"/>
      <c r="E22" s="221"/>
      <c r="F22" s="221"/>
      <c r="G22" s="221"/>
      <c r="H22" s="221"/>
      <c r="I22" s="221"/>
    </row>
    <row r="23" spans="2:9" s="19" customFormat="1" ht="11.25">
      <c r="B23" s="18"/>
      <c r="C23" s="221"/>
      <c r="D23" s="221"/>
      <c r="E23" s="221"/>
      <c r="F23" s="221"/>
      <c r="G23" s="221"/>
      <c r="H23" s="221"/>
      <c r="I23" s="221"/>
    </row>
    <row r="24" spans="2:9" s="19" customFormat="1" ht="11.25">
      <c r="B24" s="18"/>
      <c r="C24" s="221"/>
      <c r="D24" s="221"/>
      <c r="E24" s="221"/>
      <c r="F24" s="221"/>
      <c r="G24" s="221"/>
      <c r="H24" s="221"/>
      <c r="I24" s="221"/>
    </row>
    <row r="25" spans="2:9" s="19" customFormat="1" ht="11.25">
      <c r="B25" s="18"/>
      <c r="C25" s="221"/>
      <c r="D25" s="221"/>
      <c r="E25" s="221"/>
      <c r="F25" s="221"/>
      <c r="G25" s="221"/>
      <c r="H25" s="221"/>
      <c r="I25" s="221"/>
    </row>
    <row r="26" spans="2:9" s="19" customFormat="1" ht="11.25">
      <c r="B26" s="18"/>
      <c r="C26" s="221"/>
      <c r="D26" s="221"/>
      <c r="E26" s="221"/>
      <c r="F26" s="221"/>
      <c r="G26" s="221"/>
      <c r="H26" s="221"/>
      <c r="I26" s="221"/>
    </row>
    <row r="27" spans="2:9" s="19" customFormat="1" ht="11.25">
      <c r="B27" s="18"/>
      <c r="C27" s="221"/>
      <c r="D27" s="221"/>
      <c r="E27" s="221"/>
      <c r="F27" s="221"/>
      <c r="G27" s="221"/>
      <c r="H27" s="221"/>
      <c r="I27" s="221"/>
    </row>
    <row r="28" spans="2:9" s="19" customFormat="1" ht="11.25">
      <c r="B28" s="18"/>
      <c r="C28" s="221"/>
      <c r="D28" s="221"/>
      <c r="E28" s="221"/>
      <c r="F28" s="221"/>
      <c r="G28" s="221"/>
      <c r="H28" s="221"/>
      <c r="I28" s="221"/>
    </row>
    <row r="29" spans="2:9" s="19" customFormat="1" ht="11.25">
      <c r="B29" s="18"/>
      <c r="C29" s="221"/>
      <c r="D29" s="221"/>
      <c r="E29" s="221"/>
      <c r="F29" s="221"/>
      <c r="G29" s="221"/>
      <c r="H29" s="221"/>
      <c r="I29" s="221"/>
    </row>
    <row r="30" spans="2:9" s="19" customFormat="1" ht="11.25">
      <c r="B30" s="18"/>
      <c r="C30" s="221"/>
      <c r="D30" s="221"/>
      <c r="E30" s="221"/>
      <c r="F30" s="221"/>
      <c r="G30" s="221"/>
      <c r="H30" s="221"/>
      <c r="I30" s="221"/>
    </row>
    <row r="31" spans="2:9" s="19" customFormat="1" ht="11.25">
      <c r="B31" s="18"/>
      <c r="C31" s="221"/>
      <c r="D31" s="221"/>
      <c r="E31" s="221"/>
      <c r="F31" s="221"/>
      <c r="G31" s="221"/>
      <c r="H31" s="221"/>
      <c r="I31" s="221"/>
    </row>
    <row r="32" spans="2:9" s="19" customFormat="1" ht="11.25">
      <c r="B32" s="18"/>
      <c r="C32" s="221"/>
      <c r="D32" s="221"/>
      <c r="E32" s="221"/>
      <c r="F32" s="221"/>
      <c r="G32" s="221"/>
      <c r="H32" s="221"/>
      <c r="I32" s="221"/>
    </row>
    <row r="33" spans="2:9" s="19" customFormat="1" ht="11.25">
      <c r="B33" s="18"/>
      <c r="C33" s="221"/>
      <c r="D33" s="221"/>
      <c r="E33" s="221"/>
      <c r="F33" s="221"/>
      <c r="G33" s="221"/>
      <c r="H33" s="221"/>
      <c r="I33" s="221"/>
    </row>
    <row r="34" spans="2:9" s="19" customFormat="1" ht="11.25">
      <c r="B34" s="18"/>
      <c r="C34" s="221"/>
      <c r="D34" s="221"/>
      <c r="E34" s="221"/>
      <c r="F34" s="221"/>
      <c r="G34" s="221"/>
      <c r="H34" s="221"/>
      <c r="I34" s="221"/>
    </row>
    <row r="35" spans="2:9" s="19" customFormat="1" ht="11.25">
      <c r="B35" s="18"/>
      <c r="C35" s="221"/>
      <c r="D35" s="221"/>
      <c r="E35" s="221"/>
      <c r="F35" s="221"/>
      <c r="G35" s="221"/>
      <c r="H35" s="221"/>
      <c r="I35" s="221"/>
    </row>
    <row r="36" spans="2:9" s="19" customFormat="1" ht="11.25">
      <c r="B36" s="18"/>
      <c r="C36" s="221"/>
      <c r="D36" s="221"/>
      <c r="E36" s="221"/>
      <c r="F36" s="221"/>
      <c r="G36" s="221"/>
      <c r="H36" s="221"/>
      <c r="I36" s="221"/>
    </row>
    <row r="37" spans="2:9" s="19" customFormat="1" ht="11.25">
      <c r="B37" s="18"/>
      <c r="C37" s="221"/>
      <c r="D37" s="221"/>
      <c r="E37" s="221"/>
      <c r="F37" s="221"/>
      <c r="G37" s="221"/>
      <c r="H37" s="221"/>
      <c r="I37" s="221"/>
    </row>
    <row r="38" spans="2:9" s="19" customFormat="1" ht="11.25">
      <c r="B38" s="18"/>
      <c r="C38" s="221"/>
      <c r="D38" s="221"/>
      <c r="E38" s="221"/>
      <c r="F38" s="221"/>
      <c r="G38" s="221"/>
      <c r="H38" s="221"/>
      <c r="I38" s="221"/>
    </row>
    <row r="39" spans="2:9" s="19" customFormat="1" ht="11.25">
      <c r="B39" s="18"/>
      <c r="C39" s="221"/>
      <c r="D39" s="221"/>
      <c r="E39" s="221"/>
      <c r="F39" s="221"/>
      <c r="G39" s="221"/>
      <c r="H39" s="221"/>
      <c r="I39" s="221"/>
    </row>
    <row r="40" spans="2:9" s="19" customFormat="1" ht="11.25">
      <c r="B40" s="18"/>
      <c r="C40" s="221"/>
      <c r="D40" s="221"/>
      <c r="E40" s="221"/>
      <c r="F40" s="221"/>
      <c r="G40" s="221"/>
      <c r="H40" s="221"/>
      <c r="I40" s="221"/>
    </row>
    <row r="41" spans="2:9" s="19" customFormat="1" ht="11.25">
      <c r="B41" s="18"/>
      <c r="C41" s="221"/>
      <c r="D41" s="221"/>
      <c r="E41" s="221"/>
      <c r="F41" s="221"/>
      <c r="G41" s="221"/>
      <c r="H41" s="221"/>
      <c r="I41" s="221"/>
    </row>
    <row r="42" spans="2:9" s="19" customFormat="1" ht="11.25">
      <c r="B42" s="18"/>
      <c r="C42" s="221"/>
      <c r="D42" s="221"/>
      <c r="E42" s="221"/>
      <c r="F42" s="221"/>
      <c r="G42" s="221"/>
      <c r="H42" s="221"/>
      <c r="I42" s="221"/>
    </row>
    <row r="43" spans="2:9" s="19" customFormat="1" ht="11.25">
      <c r="B43" s="18"/>
      <c r="C43" s="221"/>
      <c r="D43" s="221"/>
      <c r="E43" s="221"/>
      <c r="F43" s="221"/>
      <c r="G43" s="221"/>
      <c r="H43" s="221"/>
      <c r="I43" s="221"/>
    </row>
    <row r="44" spans="2:9" s="19" customFormat="1" ht="11.25">
      <c r="B44" s="18"/>
      <c r="C44" s="221"/>
      <c r="D44" s="221"/>
      <c r="E44" s="221"/>
      <c r="F44" s="221"/>
      <c r="G44" s="221"/>
      <c r="H44" s="221"/>
      <c r="I44" s="221"/>
    </row>
    <row r="45" spans="2:9" s="19" customFormat="1" ht="11.25">
      <c r="B45" s="18"/>
      <c r="C45" s="221"/>
      <c r="D45" s="221"/>
      <c r="E45" s="221"/>
      <c r="F45" s="221"/>
      <c r="G45" s="221"/>
      <c r="H45" s="221"/>
      <c r="I45" s="221"/>
    </row>
    <row r="46" spans="2:9" s="19" customFormat="1" ht="11.25">
      <c r="B46" s="18"/>
      <c r="C46" s="221"/>
      <c r="D46" s="221"/>
      <c r="E46" s="221"/>
      <c r="F46" s="221"/>
      <c r="G46" s="221"/>
      <c r="H46" s="221"/>
      <c r="I46" s="221"/>
    </row>
    <row r="47" spans="2:9" s="19" customFormat="1" ht="11.25">
      <c r="B47" s="18"/>
      <c r="C47" s="221"/>
      <c r="D47" s="221"/>
      <c r="E47" s="221"/>
      <c r="F47" s="221"/>
      <c r="G47" s="221"/>
      <c r="H47" s="221"/>
      <c r="I47" s="221"/>
    </row>
    <row r="48" spans="2:9" s="19" customFormat="1" ht="11.25">
      <c r="B48" s="18"/>
      <c r="C48" s="221"/>
      <c r="D48" s="221"/>
      <c r="E48" s="221"/>
      <c r="F48" s="221"/>
      <c r="G48" s="221"/>
      <c r="H48" s="221"/>
      <c r="I48" s="221"/>
    </row>
    <row r="49" spans="2:9" s="19" customFormat="1" ht="11.25">
      <c r="B49" s="18"/>
      <c r="C49" s="221"/>
      <c r="D49" s="221"/>
      <c r="E49" s="221"/>
      <c r="F49" s="221"/>
      <c r="G49" s="221"/>
      <c r="H49" s="221"/>
      <c r="I49" s="221"/>
    </row>
    <row r="50" spans="2:9" s="19" customFormat="1" ht="11.25">
      <c r="B50" s="18"/>
      <c r="C50" s="221"/>
      <c r="D50" s="221"/>
      <c r="E50" s="221"/>
      <c r="F50" s="221"/>
      <c r="G50" s="221"/>
      <c r="H50" s="221"/>
      <c r="I50" s="221"/>
    </row>
    <row r="51" spans="2:9" s="19" customFormat="1" ht="11.25">
      <c r="B51" s="18"/>
      <c r="C51" s="221"/>
      <c r="D51" s="221"/>
      <c r="E51" s="221"/>
      <c r="F51" s="221"/>
      <c r="G51" s="221"/>
      <c r="H51" s="221"/>
      <c r="I51" s="221"/>
    </row>
    <row r="52" spans="2:9" s="19" customFormat="1" ht="11.25">
      <c r="B52" s="18"/>
      <c r="C52" s="221"/>
      <c r="D52" s="221"/>
      <c r="E52" s="221"/>
      <c r="F52" s="221"/>
      <c r="G52" s="221"/>
      <c r="H52" s="221"/>
      <c r="I52" s="221"/>
    </row>
    <row r="53" spans="2:9" s="19" customFormat="1" ht="11.25">
      <c r="B53" s="18"/>
      <c r="C53" s="221"/>
      <c r="D53" s="221"/>
      <c r="E53" s="221"/>
      <c r="F53" s="221"/>
      <c r="G53" s="221"/>
      <c r="H53" s="221"/>
      <c r="I53" s="221"/>
    </row>
    <row r="54" spans="2:9" s="19" customFormat="1" ht="11.25">
      <c r="B54" s="18"/>
      <c r="C54" s="221"/>
      <c r="D54" s="221"/>
      <c r="E54" s="221"/>
      <c r="F54" s="221"/>
      <c r="G54" s="221"/>
      <c r="H54" s="221"/>
      <c r="I54" s="221"/>
    </row>
    <row r="55" spans="2:9" s="19" customFormat="1" ht="11.25">
      <c r="B55" s="18"/>
      <c r="C55" s="221"/>
      <c r="D55" s="221"/>
      <c r="E55" s="221"/>
      <c r="F55" s="221"/>
      <c r="G55" s="221"/>
      <c r="H55" s="221"/>
      <c r="I55" s="221"/>
    </row>
    <row r="56" spans="2:9" s="19" customFormat="1" ht="11.25">
      <c r="B56" s="18"/>
      <c r="C56" s="221"/>
      <c r="D56" s="221"/>
      <c r="E56" s="221"/>
      <c r="F56" s="221"/>
      <c r="G56" s="221"/>
      <c r="H56" s="221"/>
      <c r="I56" s="221"/>
    </row>
    <row r="57" spans="2:9" s="19" customFormat="1" ht="11.25">
      <c r="B57" s="18"/>
      <c r="C57" s="221"/>
      <c r="D57" s="221"/>
      <c r="E57" s="221"/>
      <c r="F57" s="221"/>
      <c r="G57" s="221"/>
      <c r="H57" s="221"/>
      <c r="I57" s="221"/>
    </row>
    <row r="58" spans="2:9" s="19" customFormat="1" ht="11.25">
      <c r="B58" s="18"/>
      <c r="C58" s="221"/>
      <c r="D58" s="221"/>
      <c r="E58" s="221"/>
      <c r="F58" s="221"/>
      <c r="G58" s="221"/>
      <c r="H58" s="221"/>
      <c r="I58" s="221"/>
    </row>
    <row r="59" spans="2:9" s="19" customFormat="1" ht="11.25">
      <c r="B59" s="18"/>
      <c r="C59" s="221"/>
      <c r="D59" s="221"/>
      <c r="E59" s="221"/>
      <c r="F59" s="221"/>
      <c r="G59" s="221"/>
      <c r="H59" s="221"/>
      <c r="I59" s="221"/>
    </row>
    <row r="60" spans="2:9" s="19" customFormat="1" ht="11.25">
      <c r="B60" s="18"/>
      <c r="C60" s="221"/>
      <c r="D60" s="221"/>
      <c r="E60" s="221"/>
      <c r="F60" s="221"/>
      <c r="G60" s="221"/>
      <c r="H60" s="221"/>
      <c r="I60" s="221"/>
    </row>
  </sheetData>
  <mergeCells count="6">
    <mergeCell ref="B5:B6"/>
    <mergeCell ref="C5:K5"/>
    <mergeCell ref="L5:L6"/>
    <mergeCell ref="A5:A6"/>
    <mergeCell ref="A2:L2"/>
    <mergeCell ref="A3:L3"/>
  </mergeCells>
  <phoneticPr fontId="26" type="noConversion"/>
  <pageMargins left="0.78740157480314965" right="0.78740157480314965" top="1.7716535433070868" bottom="0.78740157480314965" header="0" footer="0"/>
  <pageSetup paperSize="9" scale="81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/>
  <dimension ref="A1:X67"/>
  <sheetViews>
    <sheetView showGridLines="0" view="pageBreakPreview" zoomScaleNormal="100" zoomScaleSheetLayoutView="100" workbookViewId="0"/>
  </sheetViews>
  <sheetFormatPr defaultColWidth="9" defaultRowHeight="14.25"/>
  <cols>
    <col min="1" max="1" width="7" style="336" customWidth="1"/>
    <col min="2" max="2" width="11.375" style="1" customWidth="1"/>
    <col min="3" max="3" width="13" style="337" customWidth="1"/>
    <col min="4" max="5" width="11.625" style="337" customWidth="1"/>
    <col min="6" max="6" width="13" style="337" customWidth="1"/>
    <col min="7" max="7" width="11.625" style="338" customWidth="1"/>
    <col min="8" max="8" width="11.625" style="339" customWidth="1"/>
    <col min="9" max="9" width="8.125" style="337" customWidth="1"/>
    <col min="10" max="10" width="8.125" style="338" customWidth="1"/>
    <col min="11" max="11" width="8.125" style="339" customWidth="1"/>
    <col min="12" max="12" width="12.5" style="339" customWidth="1"/>
    <col min="13" max="13" width="10.5" style="340" customWidth="1"/>
    <col min="14" max="14" width="13.25" style="337" customWidth="1"/>
    <col min="15" max="15" width="8.125" style="341" customWidth="1"/>
    <col min="16" max="16" width="12.125" style="342" customWidth="1"/>
    <col min="17" max="17" width="7.375" style="341" customWidth="1"/>
    <col min="18" max="16384" width="9" style="341"/>
  </cols>
  <sheetData>
    <row r="1" spans="1:24" s="333" customFormat="1" ht="18" customHeight="1">
      <c r="A1" s="24"/>
      <c r="B1" s="28"/>
      <c r="C1" s="28"/>
      <c r="D1" s="28"/>
      <c r="E1" s="28"/>
      <c r="F1" s="28"/>
      <c r="G1" s="28"/>
      <c r="H1" s="45"/>
      <c r="I1" s="28"/>
      <c r="J1" s="28"/>
      <c r="K1" s="28"/>
      <c r="L1" s="28"/>
      <c r="M1" s="28"/>
      <c r="N1" s="28"/>
      <c r="O1" s="28"/>
    </row>
    <row r="2" spans="1:24" s="333" customFormat="1" ht="18" customHeight="1">
      <c r="A2" s="706" t="s">
        <v>3</v>
      </c>
      <c r="B2" s="706"/>
      <c r="C2" s="706"/>
      <c r="D2" s="706"/>
      <c r="E2" s="706"/>
      <c r="F2" s="706"/>
      <c r="G2" s="706"/>
      <c r="H2" s="706"/>
      <c r="I2" s="704" t="s">
        <v>497</v>
      </c>
      <c r="J2" s="704"/>
      <c r="K2" s="704"/>
      <c r="L2" s="704"/>
      <c r="M2" s="704"/>
      <c r="N2" s="704"/>
      <c r="O2" s="704"/>
      <c r="P2" s="704"/>
      <c r="Q2" s="704"/>
      <c r="R2" s="46"/>
      <c r="S2" s="46"/>
      <c r="T2" s="46"/>
      <c r="U2" s="46"/>
      <c r="V2" s="46"/>
      <c r="W2" s="46"/>
      <c r="X2" s="46"/>
    </row>
    <row r="3" spans="1:24" s="2" customFormat="1" ht="18" customHeight="1">
      <c r="A3" s="706"/>
      <c r="B3" s="706"/>
      <c r="C3" s="706"/>
      <c r="D3" s="706"/>
      <c r="E3" s="706"/>
      <c r="F3" s="706"/>
      <c r="G3" s="706"/>
      <c r="H3" s="706"/>
      <c r="I3" s="705"/>
      <c r="J3" s="705"/>
      <c r="K3" s="705"/>
      <c r="L3" s="705"/>
      <c r="M3" s="705"/>
      <c r="N3" s="705"/>
      <c r="O3" s="705"/>
      <c r="P3" s="705"/>
      <c r="Q3" s="705"/>
    </row>
    <row r="4" spans="1:24" s="32" customFormat="1" ht="18" customHeight="1" thickBot="1">
      <c r="A4" s="506" t="s">
        <v>25</v>
      </c>
      <c r="G4" s="679"/>
      <c r="H4" s="679"/>
      <c r="I4" s="33"/>
      <c r="K4" s="34"/>
      <c r="L4" s="34"/>
      <c r="N4" s="48"/>
      <c r="O4" s="48"/>
      <c r="P4" s="48"/>
      <c r="Q4" s="507" t="s">
        <v>4</v>
      </c>
      <c r="R4" s="49"/>
      <c r="S4" s="49"/>
    </row>
    <row r="5" spans="1:24" s="315" customFormat="1" ht="14.25" customHeight="1">
      <c r="A5" s="708" t="s">
        <v>56</v>
      </c>
      <c r="B5" s="680" t="s">
        <v>484</v>
      </c>
      <c r="C5" s="713" t="s">
        <v>530</v>
      </c>
      <c r="D5" s="694"/>
      <c r="E5" s="694"/>
      <c r="F5" s="694"/>
      <c r="G5" s="694"/>
      <c r="H5" s="694"/>
      <c r="I5" s="694" t="s">
        <v>594</v>
      </c>
      <c r="J5" s="694"/>
      <c r="K5" s="680"/>
      <c r="L5" s="691" t="s">
        <v>12</v>
      </c>
      <c r="M5" s="680" t="s">
        <v>428</v>
      </c>
      <c r="N5" s="691" t="s">
        <v>597</v>
      </c>
      <c r="O5" s="683" t="s">
        <v>5</v>
      </c>
      <c r="P5" s="684"/>
      <c r="Q5" s="701" t="s">
        <v>409</v>
      </c>
    </row>
    <row r="6" spans="1:24" s="315" customFormat="1" ht="15.75" customHeight="1">
      <c r="A6" s="709"/>
      <c r="B6" s="681"/>
      <c r="C6" s="697" t="s">
        <v>587</v>
      </c>
      <c r="D6" s="319"/>
      <c r="E6" s="317"/>
      <c r="F6" s="697" t="s">
        <v>13</v>
      </c>
      <c r="G6" s="35"/>
      <c r="H6" s="35"/>
      <c r="I6" s="687" t="s">
        <v>14</v>
      </c>
      <c r="J6" s="690"/>
      <c r="K6" s="681"/>
      <c r="L6" s="692"/>
      <c r="M6" s="681"/>
      <c r="N6" s="711"/>
      <c r="O6" s="685"/>
      <c r="P6" s="686"/>
      <c r="Q6" s="702"/>
    </row>
    <row r="7" spans="1:24" s="315" customFormat="1" ht="12" customHeight="1">
      <c r="A7" s="709"/>
      <c r="B7" s="681"/>
      <c r="C7" s="685"/>
      <c r="D7" s="695" t="s">
        <v>663</v>
      </c>
      <c r="E7" s="695" t="s">
        <v>664</v>
      </c>
      <c r="F7" s="685"/>
      <c r="G7" s="695" t="s">
        <v>663</v>
      </c>
      <c r="H7" s="697" t="s">
        <v>664</v>
      </c>
      <c r="I7" s="688"/>
      <c r="J7" s="695" t="s">
        <v>663</v>
      </c>
      <c r="K7" s="695" t="s">
        <v>664</v>
      </c>
      <c r="L7" s="692"/>
      <c r="M7" s="681"/>
      <c r="N7" s="711"/>
      <c r="O7" s="316"/>
      <c r="P7" s="699" t="s">
        <v>665</v>
      </c>
      <c r="Q7" s="702"/>
    </row>
    <row r="8" spans="1:24" s="315" customFormat="1" ht="18.75" customHeight="1">
      <c r="A8" s="710"/>
      <c r="B8" s="682"/>
      <c r="C8" s="707"/>
      <c r="D8" s="696"/>
      <c r="E8" s="696"/>
      <c r="F8" s="707"/>
      <c r="G8" s="696"/>
      <c r="H8" s="698"/>
      <c r="I8" s="689"/>
      <c r="J8" s="696"/>
      <c r="K8" s="696"/>
      <c r="L8" s="693"/>
      <c r="M8" s="682"/>
      <c r="N8" s="712"/>
      <c r="O8" s="36"/>
      <c r="P8" s="700"/>
      <c r="Q8" s="703"/>
    </row>
    <row r="9" spans="1:24" s="315" customFormat="1" ht="15.75" customHeight="1">
      <c r="A9" s="27">
        <v>1965</v>
      </c>
      <c r="B9" s="433">
        <v>19299</v>
      </c>
      <c r="C9" s="433">
        <v>117132</v>
      </c>
      <c r="D9" s="433">
        <v>59485</v>
      </c>
      <c r="E9" s="433">
        <v>57647</v>
      </c>
      <c r="F9" s="13">
        <v>117132</v>
      </c>
      <c r="G9" s="433">
        <v>59485</v>
      </c>
      <c r="H9" s="433">
        <v>57647</v>
      </c>
      <c r="I9" s="13">
        <v>0</v>
      </c>
      <c r="J9" s="13">
        <v>0</v>
      </c>
      <c r="K9" s="13">
        <v>0</v>
      </c>
      <c r="L9" s="439">
        <v>2.1123015630857211</v>
      </c>
      <c r="M9" s="437">
        <v>6.0942767950052028</v>
      </c>
      <c r="N9" s="434" t="s">
        <v>406</v>
      </c>
      <c r="O9" s="430">
        <v>97.240486152620051</v>
      </c>
      <c r="P9" s="37">
        <v>1204.56</v>
      </c>
      <c r="Q9" s="27">
        <v>1965</v>
      </c>
    </row>
    <row r="10" spans="1:24" s="315" customFormat="1" ht="15.75" customHeight="1">
      <c r="A10" s="27">
        <v>1966</v>
      </c>
      <c r="B10" s="433">
        <v>20707</v>
      </c>
      <c r="C10" s="433">
        <v>119770</v>
      </c>
      <c r="D10" s="433">
        <v>60756</v>
      </c>
      <c r="E10" s="433">
        <v>59014</v>
      </c>
      <c r="F10" s="13">
        <v>119770</v>
      </c>
      <c r="G10" s="433">
        <v>60756</v>
      </c>
      <c r="H10" s="433">
        <v>59014</v>
      </c>
      <c r="I10" s="13">
        <v>0</v>
      </c>
      <c r="J10" s="13">
        <v>0</v>
      </c>
      <c r="K10" s="13">
        <v>0</v>
      </c>
      <c r="L10" s="439">
        <v>2.2521599562886316</v>
      </c>
      <c r="M10" s="437">
        <v>5.7183004349280697</v>
      </c>
      <c r="N10" s="434" t="s">
        <v>406</v>
      </c>
      <c r="O10" s="430">
        <v>109.79031888047717</v>
      </c>
      <c r="P10" s="37">
        <v>1089.75</v>
      </c>
      <c r="Q10" s="27">
        <v>1966</v>
      </c>
    </row>
    <row r="11" spans="1:24" s="315" customFormat="1" ht="15.75" customHeight="1">
      <c r="A11" s="27">
        <v>1967</v>
      </c>
      <c r="B11" s="433">
        <v>20473</v>
      </c>
      <c r="C11" s="433">
        <v>121063</v>
      </c>
      <c r="D11" s="433">
        <v>61421</v>
      </c>
      <c r="E11" s="433">
        <v>59642</v>
      </c>
      <c r="F11" s="13">
        <v>121063</v>
      </c>
      <c r="G11" s="433">
        <v>61421</v>
      </c>
      <c r="H11" s="433">
        <v>59642</v>
      </c>
      <c r="I11" s="13">
        <v>0</v>
      </c>
      <c r="J11" s="13">
        <v>0</v>
      </c>
      <c r="K11" s="13">
        <v>0</v>
      </c>
      <c r="L11" s="439">
        <v>1.079569174250647</v>
      </c>
      <c r="M11" s="437">
        <v>5.9133004444878621</v>
      </c>
      <c r="N11" s="434" t="s">
        <v>406</v>
      </c>
      <c r="O11" s="430">
        <v>111.09245239733885</v>
      </c>
      <c r="P11" s="37">
        <v>1089.75</v>
      </c>
      <c r="Q11" s="27">
        <v>1967</v>
      </c>
    </row>
    <row r="12" spans="1:24" s="315" customFormat="1" ht="15.75" customHeight="1">
      <c r="A12" s="27">
        <v>1968</v>
      </c>
      <c r="B12" s="433">
        <v>20247</v>
      </c>
      <c r="C12" s="433">
        <v>120173</v>
      </c>
      <c r="D12" s="433">
        <v>60982</v>
      </c>
      <c r="E12" s="433">
        <v>59191</v>
      </c>
      <c r="F12" s="13">
        <v>120173</v>
      </c>
      <c r="G12" s="433">
        <v>60982</v>
      </c>
      <c r="H12" s="433">
        <v>59191</v>
      </c>
      <c r="I12" s="13">
        <v>0</v>
      </c>
      <c r="J12" s="13">
        <v>0</v>
      </c>
      <c r="K12" s="13">
        <v>0</v>
      </c>
      <c r="L12" s="440">
        <v>-0.73515442372979356</v>
      </c>
      <c r="M12" s="437">
        <v>5.9353484466834594</v>
      </c>
      <c r="N12" s="434" t="s">
        <v>406</v>
      </c>
      <c r="O12" s="430">
        <v>110.27575131910989</v>
      </c>
      <c r="P12" s="37">
        <v>1089.75</v>
      </c>
      <c r="Q12" s="27">
        <v>1968</v>
      </c>
    </row>
    <row r="13" spans="1:24" s="315" customFormat="1" ht="15.75" customHeight="1">
      <c r="A13" s="27">
        <v>1969</v>
      </c>
      <c r="B13" s="13" t="s">
        <v>406</v>
      </c>
      <c r="C13" s="13" t="s">
        <v>406</v>
      </c>
      <c r="D13" s="13" t="s">
        <v>406</v>
      </c>
      <c r="E13" s="13" t="s">
        <v>406</v>
      </c>
      <c r="F13" s="13" t="s">
        <v>406</v>
      </c>
      <c r="G13" s="13" t="s">
        <v>406</v>
      </c>
      <c r="H13" s="13" t="s">
        <v>406</v>
      </c>
      <c r="I13" s="13" t="s">
        <v>406</v>
      </c>
      <c r="J13" s="13" t="s">
        <v>406</v>
      </c>
      <c r="K13" s="13" t="s">
        <v>406</v>
      </c>
      <c r="L13" s="484" t="s">
        <v>406</v>
      </c>
      <c r="M13" s="13" t="s">
        <v>406</v>
      </c>
      <c r="N13" s="434" t="s">
        <v>406</v>
      </c>
      <c r="O13" s="13" t="s">
        <v>406</v>
      </c>
      <c r="P13" s="13" t="s">
        <v>406</v>
      </c>
      <c r="Q13" s="27">
        <v>1969</v>
      </c>
    </row>
    <row r="14" spans="1:24" s="315" customFormat="1" ht="15.75" customHeight="1">
      <c r="A14" s="27">
        <v>1970</v>
      </c>
      <c r="B14" s="433">
        <v>20698</v>
      </c>
      <c r="C14" s="433">
        <v>116642</v>
      </c>
      <c r="D14" s="433">
        <v>59023</v>
      </c>
      <c r="E14" s="433">
        <v>57619</v>
      </c>
      <c r="F14" s="13">
        <v>116642</v>
      </c>
      <c r="G14" s="433">
        <v>59023</v>
      </c>
      <c r="H14" s="433">
        <v>57619</v>
      </c>
      <c r="I14" s="13">
        <v>0</v>
      </c>
      <c r="J14" s="13">
        <v>0</v>
      </c>
      <c r="K14" s="13">
        <v>0</v>
      </c>
      <c r="L14" s="442">
        <v>0</v>
      </c>
      <c r="M14" s="437">
        <v>5.6354322717827285</v>
      </c>
      <c r="N14" s="434" t="s">
        <v>406</v>
      </c>
      <c r="O14" s="430">
        <v>96.811257316010128</v>
      </c>
      <c r="P14" s="37">
        <v>1204.55</v>
      </c>
      <c r="Q14" s="27">
        <v>1970</v>
      </c>
    </row>
    <row r="15" spans="1:24" s="315" customFormat="1" ht="15.75" customHeight="1">
      <c r="A15" s="27">
        <v>1971</v>
      </c>
      <c r="B15" s="433">
        <v>20334</v>
      </c>
      <c r="C15" s="433">
        <v>115942</v>
      </c>
      <c r="D15" s="433">
        <v>58783</v>
      </c>
      <c r="E15" s="433">
        <v>57159</v>
      </c>
      <c r="F15" s="13">
        <v>115942</v>
      </c>
      <c r="G15" s="433">
        <v>58783</v>
      </c>
      <c r="H15" s="433">
        <v>57159</v>
      </c>
      <c r="I15" s="13">
        <v>0</v>
      </c>
      <c r="J15" s="13">
        <v>0</v>
      </c>
      <c r="K15" s="13">
        <v>0</v>
      </c>
      <c r="L15" s="442">
        <v>-0.60012688396975356</v>
      </c>
      <c r="M15" s="437">
        <v>5.7018786269302648</v>
      </c>
      <c r="N15" s="434" t="s">
        <v>406</v>
      </c>
      <c r="O15" s="430">
        <v>96.253372628782543</v>
      </c>
      <c r="P15" s="37">
        <v>1204.55</v>
      </c>
      <c r="Q15" s="27">
        <v>1971</v>
      </c>
    </row>
    <row r="16" spans="1:24" s="315" customFormat="1" ht="15.75" customHeight="1">
      <c r="A16" s="27">
        <v>1972</v>
      </c>
      <c r="B16" s="433">
        <v>19879</v>
      </c>
      <c r="C16" s="433">
        <v>116320</v>
      </c>
      <c r="D16" s="433">
        <v>59223</v>
      </c>
      <c r="E16" s="433">
        <v>57097</v>
      </c>
      <c r="F16" s="13">
        <v>116320</v>
      </c>
      <c r="G16" s="433">
        <v>59223</v>
      </c>
      <c r="H16" s="433">
        <v>57097</v>
      </c>
      <c r="I16" s="13">
        <v>0</v>
      </c>
      <c r="J16" s="13">
        <v>0</v>
      </c>
      <c r="K16" s="13">
        <v>0</v>
      </c>
      <c r="L16" s="440">
        <v>0.32602508150627035</v>
      </c>
      <c r="M16" s="437">
        <v>5.8514009759042205</v>
      </c>
      <c r="N16" s="434" t="s">
        <v>406</v>
      </c>
      <c r="O16" s="430">
        <v>96.567182765348065</v>
      </c>
      <c r="P16" s="37">
        <v>1204.55</v>
      </c>
      <c r="Q16" s="27">
        <v>1972</v>
      </c>
    </row>
    <row r="17" spans="1:17" s="315" customFormat="1" ht="15.75" customHeight="1">
      <c r="A17" s="27">
        <v>1973</v>
      </c>
      <c r="B17" s="433">
        <v>19554</v>
      </c>
      <c r="C17" s="433">
        <v>114346</v>
      </c>
      <c r="D17" s="433">
        <v>58239</v>
      </c>
      <c r="E17" s="433">
        <v>56107</v>
      </c>
      <c r="F17" s="13">
        <v>114346</v>
      </c>
      <c r="G17" s="433">
        <v>58239</v>
      </c>
      <c r="H17" s="433">
        <v>56107</v>
      </c>
      <c r="I17" s="13">
        <v>0</v>
      </c>
      <c r="J17" s="13">
        <v>0</v>
      </c>
      <c r="K17" s="13">
        <v>0</v>
      </c>
      <c r="L17" s="440">
        <v>-1.6970426409903716</v>
      </c>
      <c r="M17" s="437">
        <v>5.8</v>
      </c>
      <c r="N17" s="434" t="s">
        <v>406</v>
      </c>
      <c r="O17" s="430">
        <v>95.7</v>
      </c>
      <c r="P17" s="37">
        <v>1194.3800000000001</v>
      </c>
      <c r="Q17" s="27">
        <v>1973</v>
      </c>
    </row>
    <row r="18" spans="1:17" s="315" customFormat="1" ht="15.75" customHeight="1">
      <c r="A18" s="27">
        <v>1974</v>
      </c>
      <c r="B18" s="433">
        <v>20003</v>
      </c>
      <c r="C18" s="433">
        <v>116695</v>
      </c>
      <c r="D18" s="433">
        <v>59517</v>
      </c>
      <c r="E18" s="433">
        <v>57178</v>
      </c>
      <c r="F18" s="13">
        <v>116695</v>
      </c>
      <c r="G18" s="433">
        <v>59517</v>
      </c>
      <c r="H18" s="433">
        <v>57178</v>
      </c>
      <c r="I18" s="13">
        <v>0</v>
      </c>
      <c r="J18" s="13">
        <v>0</v>
      </c>
      <c r="K18" s="13">
        <v>0</v>
      </c>
      <c r="L18" s="440">
        <v>2.0542913613069107</v>
      </c>
      <c r="M18" s="437">
        <v>5.8338749187621861</v>
      </c>
      <c r="N18" s="434" t="s">
        <v>406</v>
      </c>
      <c r="O18" s="430">
        <v>96.892176887693239</v>
      </c>
      <c r="P18" s="37">
        <v>1204.3800000000001</v>
      </c>
      <c r="Q18" s="27">
        <v>1974</v>
      </c>
    </row>
    <row r="19" spans="1:17" s="315" customFormat="1" ht="15.75" customHeight="1">
      <c r="A19" s="27">
        <v>1975</v>
      </c>
      <c r="B19" s="433">
        <v>20473</v>
      </c>
      <c r="C19" s="433">
        <v>112928</v>
      </c>
      <c r="D19" s="433">
        <v>57207</v>
      </c>
      <c r="E19" s="433">
        <v>55721</v>
      </c>
      <c r="F19" s="13">
        <v>112928</v>
      </c>
      <c r="G19" s="433">
        <v>57207</v>
      </c>
      <c r="H19" s="433">
        <v>55721</v>
      </c>
      <c r="I19" s="13">
        <v>0</v>
      </c>
      <c r="J19" s="13">
        <v>0</v>
      </c>
      <c r="K19" s="13">
        <v>0</v>
      </c>
      <c r="L19" s="440">
        <v>-3.2280731822271735</v>
      </c>
      <c r="M19" s="437">
        <v>5.6020138820999117</v>
      </c>
      <c r="N19" s="434" t="s">
        <v>406</v>
      </c>
      <c r="O19" s="430">
        <v>96.277627964414435</v>
      </c>
      <c r="P19" s="37">
        <v>1190.3699999999999</v>
      </c>
      <c r="Q19" s="27">
        <v>1975</v>
      </c>
    </row>
    <row r="20" spans="1:17" s="315" customFormat="1" ht="15.75" customHeight="1">
      <c r="A20" s="27">
        <v>1976</v>
      </c>
      <c r="B20" s="433">
        <v>20287</v>
      </c>
      <c r="C20" s="433">
        <v>113227</v>
      </c>
      <c r="D20" s="433">
        <v>58050</v>
      </c>
      <c r="E20" s="433">
        <v>55177</v>
      </c>
      <c r="F20" s="13">
        <v>113227</v>
      </c>
      <c r="G20" s="433">
        <v>58050</v>
      </c>
      <c r="H20" s="433">
        <v>55177</v>
      </c>
      <c r="I20" s="13">
        <v>0</v>
      </c>
      <c r="J20" s="13">
        <v>0</v>
      </c>
      <c r="K20" s="13">
        <v>0</v>
      </c>
      <c r="L20" s="440">
        <v>0.26477047322187591</v>
      </c>
      <c r="M20" s="437">
        <v>5.5</v>
      </c>
      <c r="N20" s="434" t="s">
        <v>406</v>
      </c>
      <c r="O20" s="430">
        <v>95.119164629484956</v>
      </c>
      <c r="P20" s="37">
        <v>1190.3699999999999</v>
      </c>
      <c r="Q20" s="27">
        <v>1976</v>
      </c>
    </row>
    <row r="21" spans="1:17" s="315" customFormat="1" ht="15.75" customHeight="1">
      <c r="A21" s="27">
        <v>1977</v>
      </c>
      <c r="B21" s="433">
        <v>19926</v>
      </c>
      <c r="C21" s="433">
        <v>109592</v>
      </c>
      <c r="D21" s="433">
        <v>56192</v>
      </c>
      <c r="E21" s="433">
        <v>53400</v>
      </c>
      <c r="F21" s="13">
        <v>109592</v>
      </c>
      <c r="G21" s="433">
        <v>56192</v>
      </c>
      <c r="H21" s="433">
        <v>53400</v>
      </c>
      <c r="I21" s="13">
        <v>0</v>
      </c>
      <c r="J21" s="13">
        <v>0</v>
      </c>
      <c r="K21" s="13">
        <v>0</v>
      </c>
      <c r="L21" s="440">
        <v>-3.2103650189442448</v>
      </c>
      <c r="M21" s="437">
        <v>5.4999498143129584</v>
      </c>
      <c r="N21" s="434" t="s">
        <v>406</v>
      </c>
      <c r="O21" s="430">
        <v>91.751783262449351</v>
      </c>
      <c r="P21" s="37">
        <v>1194.44</v>
      </c>
      <c r="Q21" s="27">
        <v>1977</v>
      </c>
    </row>
    <row r="22" spans="1:17" s="315" customFormat="1" ht="15.75" customHeight="1">
      <c r="A22" s="27">
        <v>1978</v>
      </c>
      <c r="B22" s="433">
        <v>19438</v>
      </c>
      <c r="C22" s="433">
        <v>104345</v>
      </c>
      <c r="D22" s="433">
        <v>53213</v>
      </c>
      <c r="E22" s="433">
        <v>51132</v>
      </c>
      <c r="F22" s="13">
        <v>104345</v>
      </c>
      <c r="G22" s="433">
        <v>53213</v>
      </c>
      <c r="H22" s="433">
        <v>51132</v>
      </c>
      <c r="I22" s="13">
        <v>0</v>
      </c>
      <c r="J22" s="13">
        <v>0</v>
      </c>
      <c r="K22" s="13">
        <v>0</v>
      </c>
      <c r="L22" s="440">
        <v>-4.7877582305277757</v>
      </c>
      <c r="M22" s="437">
        <v>5.3556947082071549</v>
      </c>
      <c r="N22" s="434" t="s">
        <v>406</v>
      </c>
      <c r="O22" s="430">
        <v>87.358929707645416</v>
      </c>
      <c r="P22" s="37">
        <v>1194.44</v>
      </c>
      <c r="Q22" s="27">
        <v>1978</v>
      </c>
    </row>
    <row r="23" spans="1:17" s="315" customFormat="1" ht="15.75" customHeight="1">
      <c r="A23" s="27">
        <v>1979</v>
      </c>
      <c r="B23" s="433">
        <v>18949</v>
      </c>
      <c r="C23" s="433">
        <v>100152</v>
      </c>
      <c r="D23" s="433">
        <v>50996</v>
      </c>
      <c r="E23" s="433">
        <v>49156</v>
      </c>
      <c r="F23" s="13">
        <v>100152</v>
      </c>
      <c r="G23" s="433">
        <v>50996</v>
      </c>
      <c r="H23" s="433">
        <v>49156</v>
      </c>
      <c r="I23" s="13">
        <v>0</v>
      </c>
      <c r="J23" s="13">
        <v>0</v>
      </c>
      <c r="K23" s="13">
        <v>0</v>
      </c>
      <c r="L23" s="440">
        <v>-4.0184004983468302</v>
      </c>
      <c r="M23" s="437">
        <v>5.2853448730803736</v>
      </c>
      <c r="N23" s="434" t="s">
        <v>406</v>
      </c>
      <c r="O23" s="430">
        <v>83.582587795433298</v>
      </c>
      <c r="P23" s="37">
        <v>1198.24</v>
      </c>
      <c r="Q23" s="27">
        <v>1979</v>
      </c>
    </row>
    <row r="24" spans="1:17" s="315" customFormat="1" ht="15.75" customHeight="1">
      <c r="A24" s="27">
        <v>1980</v>
      </c>
      <c r="B24" s="433">
        <v>19049</v>
      </c>
      <c r="C24" s="433">
        <v>97555</v>
      </c>
      <c r="D24" s="433">
        <v>50062</v>
      </c>
      <c r="E24" s="433">
        <v>47493</v>
      </c>
      <c r="F24" s="13">
        <v>97555</v>
      </c>
      <c r="G24" s="433">
        <v>50062</v>
      </c>
      <c r="H24" s="433">
        <v>47493</v>
      </c>
      <c r="I24" s="13">
        <v>0</v>
      </c>
      <c r="J24" s="13">
        <v>0</v>
      </c>
      <c r="K24" s="13">
        <v>0</v>
      </c>
      <c r="L24" s="440">
        <v>-2.5930585510024762</v>
      </c>
      <c r="M24" s="437">
        <v>5.1097318248481036</v>
      </c>
      <c r="N24" s="434" t="s">
        <v>406</v>
      </c>
      <c r="O24" s="430">
        <v>81.391468308595933</v>
      </c>
      <c r="P24" s="37">
        <v>1198.5899999999999</v>
      </c>
      <c r="Q24" s="27">
        <v>1980</v>
      </c>
    </row>
    <row r="25" spans="1:17" s="315" customFormat="1" ht="15.75" customHeight="1" thickBot="1">
      <c r="A25" s="50">
        <v>1981</v>
      </c>
      <c r="B25" s="435">
        <v>18428</v>
      </c>
      <c r="C25" s="435">
        <v>92998</v>
      </c>
      <c r="D25" s="435">
        <v>47613</v>
      </c>
      <c r="E25" s="435">
        <v>45385</v>
      </c>
      <c r="F25" s="429">
        <v>92998</v>
      </c>
      <c r="G25" s="435">
        <v>47613</v>
      </c>
      <c r="H25" s="435">
        <v>45385</v>
      </c>
      <c r="I25" s="429">
        <v>0</v>
      </c>
      <c r="J25" s="429">
        <v>0</v>
      </c>
      <c r="K25" s="429">
        <v>0</v>
      </c>
      <c r="L25" s="441">
        <v>-4.7</v>
      </c>
      <c r="M25" s="438">
        <v>5.0465595832428916</v>
      </c>
      <c r="N25" s="436" t="s">
        <v>406</v>
      </c>
      <c r="O25" s="431">
        <v>77.588853662606382</v>
      </c>
      <c r="P25" s="432">
        <v>1198.5999999999999</v>
      </c>
      <c r="Q25" s="50">
        <v>1981</v>
      </c>
    </row>
    <row r="26" spans="1:17" s="315" customFormat="1" ht="12" customHeight="1">
      <c r="A26" s="443" t="s">
        <v>470</v>
      </c>
      <c r="B26" s="213"/>
      <c r="C26" s="213"/>
      <c r="D26" s="213"/>
      <c r="E26" s="213"/>
      <c r="F26" s="213"/>
      <c r="G26" s="213"/>
      <c r="H26" s="213"/>
      <c r="J26" s="40"/>
      <c r="K26" s="40"/>
      <c r="L26" s="43"/>
      <c r="M26" s="41"/>
      <c r="N26" s="40"/>
      <c r="O26" s="41"/>
      <c r="P26" s="37"/>
      <c r="Q26" s="37" t="s">
        <v>589</v>
      </c>
    </row>
    <row r="27" spans="1:17" s="315" customFormat="1" ht="12" customHeight="1">
      <c r="A27" s="443" t="s">
        <v>440</v>
      </c>
      <c r="B27" s="39"/>
      <c r="C27" s="39"/>
      <c r="D27" s="39"/>
      <c r="E27" s="39"/>
      <c r="F27" s="21"/>
      <c r="G27" s="39"/>
      <c r="H27" s="39"/>
      <c r="J27" s="40"/>
      <c r="K27" s="40"/>
      <c r="L27" s="43"/>
      <c r="M27" s="41"/>
      <c r="N27" s="40"/>
      <c r="O27" s="41"/>
      <c r="P27" s="42"/>
    </row>
    <row r="28" spans="1:17" s="315" customFormat="1" ht="11.25">
      <c r="A28" s="334"/>
      <c r="B28" s="335"/>
      <c r="C28" s="335"/>
      <c r="D28" s="335"/>
      <c r="E28" s="335"/>
      <c r="F28" s="335"/>
      <c r="G28" s="335"/>
      <c r="H28" s="335"/>
      <c r="I28" s="335"/>
      <c r="J28" s="335"/>
      <c r="K28" s="335"/>
      <c r="L28" s="335"/>
      <c r="M28" s="335"/>
      <c r="N28" s="335"/>
      <c r="O28" s="335"/>
      <c r="P28" s="335"/>
      <c r="Q28" s="335"/>
    </row>
    <row r="29" spans="1:17" s="315" customFormat="1" ht="11.25" customHeight="1">
      <c r="A29" s="334"/>
      <c r="B29" s="335"/>
      <c r="C29" s="335"/>
      <c r="D29" s="335"/>
      <c r="E29" s="335"/>
      <c r="F29" s="335"/>
      <c r="G29" s="335"/>
      <c r="H29" s="335"/>
      <c r="I29" s="335"/>
      <c r="J29" s="335"/>
      <c r="K29" s="335"/>
      <c r="L29" s="335"/>
      <c r="M29" s="335"/>
      <c r="N29" s="335"/>
      <c r="O29" s="335"/>
      <c r="P29" s="335"/>
      <c r="Q29" s="335"/>
    </row>
    <row r="30" spans="1:17" s="315" customFormat="1" ht="23.25" customHeight="1">
      <c r="A30" s="38"/>
      <c r="B30" s="39"/>
      <c r="C30" s="39"/>
      <c r="D30" s="39"/>
      <c r="E30" s="39"/>
      <c r="F30" s="21"/>
      <c r="G30" s="39"/>
      <c r="H30" s="39"/>
      <c r="I30" s="40"/>
      <c r="J30" s="40"/>
      <c r="K30" s="40"/>
      <c r="L30" s="43"/>
      <c r="M30" s="41"/>
      <c r="N30" s="40"/>
      <c r="O30" s="41"/>
      <c r="P30" s="42"/>
    </row>
    <row r="31" spans="1:17" s="315" customFormat="1" ht="23.25" customHeight="1">
      <c r="A31" s="38"/>
      <c r="B31" s="39"/>
      <c r="C31" s="39"/>
      <c r="D31" s="39"/>
      <c r="E31" s="39"/>
      <c r="F31" s="21"/>
      <c r="G31" s="39"/>
      <c r="H31" s="39"/>
      <c r="I31" s="40"/>
      <c r="J31" s="40"/>
      <c r="K31" s="40"/>
      <c r="L31" s="43"/>
      <c r="M31" s="41"/>
      <c r="N31" s="40"/>
      <c r="O31" s="41"/>
      <c r="P31" s="42"/>
    </row>
    <row r="32" spans="1:17" s="315" customFormat="1" ht="23.25" customHeight="1">
      <c r="A32" s="38"/>
      <c r="B32" s="39"/>
      <c r="C32" s="39"/>
      <c r="D32" s="39"/>
      <c r="E32" s="39"/>
      <c r="F32" s="21"/>
      <c r="G32" s="39"/>
      <c r="H32" s="39"/>
      <c r="I32" s="40"/>
      <c r="J32" s="40"/>
      <c r="K32" s="40"/>
      <c r="L32" s="43"/>
      <c r="M32" s="41"/>
      <c r="N32" s="40"/>
      <c r="O32" s="41"/>
      <c r="P32" s="42"/>
    </row>
    <row r="33" spans="1:16" s="315" customFormat="1" ht="23.25" customHeight="1">
      <c r="A33" s="38"/>
      <c r="B33" s="39"/>
      <c r="C33" s="39"/>
      <c r="D33" s="39"/>
      <c r="E33" s="39"/>
      <c r="F33" s="21"/>
      <c r="G33" s="39"/>
      <c r="H33" s="39"/>
      <c r="I33" s="40"/>
      <c r="J33" s="40"/>
      <c r="K33" s="40"/>
      <c r="L33" s="43"/>
      <c r="M33" s="41"/>
      <c r="N33" s="40"/>
      <c r="O33" s="41"/>
      <c r="P33" s="42"/>
    </row>
    <row r="34" spans="1:16" s="315" customFormat="1" ht="23.25" customHeight="1">
      <c r="A34" s="38"/>
      <c r="B34" s="39"/>
      <c r="C34" s="39"/>
      <c r="D34" s="39"/>
      <c r="E34" s="39"/>
      <c r="F34" s="21"/>
      <c r="G34" s="39"/>
      <c r="H34" s="39"/>
      <c r="I34" s="40"/>
      <c r="J34" s="40"/>
      <c r="K34" s="40"/>
      <c r="L34" s="43"/>
      <c r="M34" s="41"/>
      <c r="N34" s="40"/>
      <c r="O34" s="41"/>
      <c r="P34" s="42"/>
    </row>
    <row r="35" spans="1:16" s="315" customFormat="1" ht="23.25" customHeight="1">
      <c r="A35" s="38"/>
      <c r="B35" s="39"/>
      <c r="C35" s="39"/>
      <c r="D35" s="39"/>
      <c r="E35" s="39"/>
      <c r="F35" s="21"/>
      <c r="G35" s="39"/>
      <c r="H35" s="39"/>
      <c r="I35" s="40"/>
      <c r="J35" s="40"/>
      <c r="K35" s="40"/>
      <c r="L35" s="43"/>
      <c r="M35" s="41"/>
      <c r="N35" s="40"/>
      <c r="O35" s="41"/>
      <c r="P35" s="42"/>
    </row>
    <row r="36" spans="1:16" s="315" customFormat="1" ht="23.25" customHeight="1">
      <c r="A36" s="38"/>
      <c r="B36" s="39"/>
      <c r="C36" s="39"/>
      <c r="D36" s="39"/>
      <c r="E36" s="39"/>
      <c r="F36" s="21"/>
      <c r="G36" s="39"/>
      <c r="H36" s="39"/>
      <c r="I36" s="40"/>
      <c r="J36" s="40"/>
      <c r="K36" s="40"/>
      <c r="L36" s="43"/>
      <c r="M36" s="41"/>
      <c r="N36" s="40"/>
      <c r="O36" s="41"/>
      <c r="P36" s="42"/>
    </row>
    <row r="37" spans="1:16" s="315" customFormat="1" ht="23.25" customHeight="1">
      <c r="A37" s="38"/>
      <c r="B37" s="39"/>
      <c r="C37" s="39"/>
      <c r="D37" s="39"/>
      <c r="E37" s="39"/>
      <c r="F37" s="21"/>
      <c r="G37" s="39"/>
      <c r="H37" s="39"/>
      <c r="I37" s="40"/>
      <c r="J37" s="40"/>
      <c r="K37" s="40"/>
      <c r="L37" s="43"/>
      <c r="M37" s="41"/>
      <c r="N37" s="40"/>
      <c r="O37" s="41"/>
      <c r="P37" s="42"/>
    </row>
    <row r="38" spans="1:16" s="4" customFormat="1" ht="10.5">
      <c r="A38" s="26" t="s">
        <v>2</v>
      </c>
      <c r="D38" s="3"/>
      <c r="F38" s="3"/>
      <c r="G38" s="14"/>
      <c r="H38" s="17"/>
      <c r="I38" s="3"/>
      <c r="K38" s="3"/>
      <c r="L38" s="3"/>
      <c r="O38" s="3"/>
      <c r="P38" s="5"/>
    </row>
    <row r="39" spans="1:16" s="4" customFormat="1" ht="10.5">
      <c r="B39" s="3"/>
      <c r="D39" s="3"/>
      <c r="F39" s="3"/>
      <c r="G39" s="14"/>
      <c r="H39" s="17"/>
      <c r="I39" s="3"/>
      <c r="K39" s="3"/>
      <c r="L39" s="3"/>
      <c r="M39" s="3"/>
      <c r="O39" s="3"/>
      <c r="P39" s="5"/>
    </row>
    <row r="40" spans="1:16" s="315" customFormat="1" ht="25.35" customHeight="1"/>
    <row r="41" spans="1:16" s="315" customFormat="1" ht="25.35" customHeight="1"/>
    <row r="42" spans="1:16" s="315" customFormat="1" ht="25.35" customHeight="1"/>
    <row r="43" spans="1:16" s="315" customFormat="1" ht="25.35" customHeight="1"/>
    <row r="44" spans="1:16" s="315" customFormat="1" ht="25.35" customHeight="1"/>
    <row r="45" spans="1:16" s="315" customFormat="1" ht="25.35" customHeight="1"/>
    <row r="46" spans="1:16" s="315" customFormat="1" ht="25.35" customHeight="1"/>
    <row r="47" spans="1:16" s="315" customFormat="1" ht="25.35" customHeight="1"/>
    <row r="48" spans="1:16" s="315" customFormat="1" ht="25.35" customHeight="1"/>
    <row r="49" spans="1:16" s="315" customFormat="1" ht="25.35" customHeight="1"/>
    <row r="50" spans="1:16" s="315" customFormat="1" ht="25.35" customHeight="1"/>
    <row r="51" spans="1:16" s="315" customFormat="1" ht="25.35" customHeight="1"/>
    <row r="52" spans="1:16" s="315" customFormat="1" ht="25.35" customHeight="1"/>
    <row r="53" spans="1:16" s="315" customFormat="1" ht="25.35" customHeight="1"/>
    <row r="54" spans="1:16" s="315" customFormat="1" ht="25.35" customHeight="1"/>
    <row r="55" spans="1:16" s="315" customFormat="1" ht="25.35" customHeight="1"/>
    <row r="56" spans="1:16" s="315" customFormat="1" ht="25.35" customHeight="1"/>
    <row r="57" spans="1:16" s="315" customFormat="1" ht="25.35" customHeight="1"/>
    <row r="58" spans="1:16" s="315" customFormat="1" ht="25.35" customHeight="1"/>
    <row r="59" spans="1:16" s="315" customFormat="1" ht="25.35" customHeight="1"/>
    <row r="60" spans="1:16" s="315" customFormat="1" ht="25.35" customHeight="1"/>
    <row r="61" spans="1:16" s="11" customFormat="1" ht="25.35" customHeight="1"/>
    <row r="62" spans="1:16" s="4" customFormat="1" ht="14.25" customHeight="1">
      <c r="G62" s="14"/>
      <c r="H62" s="14"/>
    </row>
    <row r="63" spans="1:16" s="4" customFormat="1" ht="14.25" customHeight="1">
      <c r="A63" s="12"/>
      <c r="B63" s="3"/>
      <c r="E63" s="3"/>
      <c r="G63" s="17"/>
      <c r="H63" s="17" t="s">
        <v>2</v>
      </c>
      <c r="J63" s="3"/>
      <c r="K63" s="318" t="s">
        <v>2</v>
      </c>
      <c r="L63" s="318"/>
      <c r="M63" s="678" t="s">
        <v>2</v>
      </c>
      <c r="N63" s="678"/>
      <c r="O63" s="678"/>
      <c r="P63" s="678"/>
    </row>
    <row r="64" spans="1:16" s="4" customFormat="1" ht="10.5">
      <c r="A64" s="26"/>
      <c r="B64" s="3"/>
      <c r="D64" s="3"/>
      <c r="E64" s="3"/>
      <c r="F64" s="3"/>
      <c r="G64" s="17"/>
      <c r="H64" s="14"/>
      <c r="I64" s="3"/>
      <c r="J64" s="3"/>
      <c r="M64" s="3"/>
      <c r="P64" s="5"/>
    </row>
    <row r="65" spans="1:16" s="4" customFormat="1" ht="10.5">
      <c r="A65" s="26"/>
      <c r="D65" s="3"/>
      <c r="F65" s="3"/>
      <c r="G65" s="14"/>
      <c r="H65" s="17"/>
      <c r="I65" s="3"/>
      <c r="K65" s="3"/>
      <c r="L65" s="3"/>
      <c r="O65" s="3"/>
      <c r="P65" s="5"/>
    </row>
    <row r="66" spans="1:16" s="4" customFormat="1" ht="10.5">
      <c r="A66" s="26"/>
      <c r="B66" s="3"/>
      <c r="D66" s="3"/>
      <c r="F66" s="3"/>
      <c r="G66" s="14"/>
      <c r="H66" s="17"/>
      <c r="I66" s="3"/>
      <c r="K66" s="3"/>
      <c r="L66" s="3"/>
      <c r="M66" s="3"/>
      <c r="O66" s="3"/>
      <c r="P66" s="5"/>
    </row>
    <row r="67" spans="1:16" s="315" customFormat="1" ht="11.25">
      <c r="A67" s="27"/>
      <c r="B67" s="6"/>
      <c r="C67" s="6"/>
      <c r="D67" s="6"/>
      <c r="E67" s="6"/>
      <c r="F67" s="6"/>
      <c r="G67" s="9"/>
      <c r="H67" s="10"/>
      <c r="I67" s="6"/>
      <c r="J67" s="9"/>
      <c r="K67" s="10"/>
      <c r="L67" s="10"/>
      <c r="M67" s="8"/>
      <c r="N67" s="6"/>
      <c r="P67" s="7"/>
    </row>
  </sheetData>
  <mergeCells count="26">
    <mergeCell ref="Q5:Q8"/>
    <mergeCell ref="I2:Q2"/>
    <mergeCell ref="I3:Q3"/>
    <mergeCell ref="A2:H2"/>
    <mergeCell ref="A3:H3"/>
    <mergeCell ref="C6:C8"/>
    <mergeCell ref="B5:B8"/>
    <mergeCell ref="F6:F8"/>
    <mergeCell ref="A5:A8"/>
    <mergeCell ref="N5:N8"/>
    <mergeCell ref="C5:H5"/>
    <mergeCell ref="D7:D8"/>
    <mergeCell ref="E7:E8"/>
    <mergeCell ref="M63:P63"/>
    <mergeCell ref="G4:H4"/>
    <mergeCell ref="M5:M8"/>
    <mergeCell ref="O5:P6"/>
    <mergeCell ref="I6:I8"/>
    <mergeCell ref="J6:K6"/>
    <mergeCell ref="L5:L8"/>
    <mergeCell ref="I5:K5"/>
    <mergeCell ref="G7:G8"/>
    <mergeCell ref="H7:H8"/>
    <mergeCell ref="J7:J8"/>
    <mergeCell ref="K7:K8"/>
    <mergeCell ref="P7:P8"/>
  </mergeCells>
  <phoneticPr fontId="16" type="noConversion"/>
  <printOptions gridLinesSet="0"/>
  <pageMargins left="0.78740157480314965" right="0.78740157480314965" top="1.7716535433070868" bottom="0.78740157480314965" header="0" footer="0"/>
  <pageSetup paperSize="9" scale="80" pageOrder="overThenDown" orientation="portrait" verticalDpi="300" r:id="rId1"/>
  <headerFooter alignWithMargins="0"/>
  <colBreaks count="1" manualBreakCount="1">
    <brk id="8" max="50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27"/>
  <sheetViews>
    <sheetView showGridLines="0" view="pageBreakPreview" zoomScaleNormal="100" zoomScaleSheetLayoutView="100" workbookViewId="0"/>
  </sheetViews>
  <sheetFormatPr defaultColWidth="9" defaultRowHeight="14.25"/>
  <cols>
    <col min="1" max="4" width="19.625" style="343" customWidth="1"/>
    <col min="5" max="16384" width="9" style="343"/>
  </cols>
  <sheetData>
    <row r="1" spans="1:5" ht="18" customHeight="1"/>
    <row r="2" spans="1:5" s="279" customFormat="1" ht="18" customHeight="1">
      <c r="A2" s="748" t="s">
        <v>494</v>
      </c>
      <c r="B2" s="748"/>
      <c r="C2" s="748"/>
      <c r="D2" s="748"/>
    </row>
    <row r="3" spans="1:5" s="279" customFormat="1" ht="18" customHeight="1">
      <c r="A3" s="748" t="s">
        <v>495</v>
      </c>
      <c r="B3" s="748"/>
      <c r="C3" s="748"/>
      <c r="D3" s="748"/>
    </row>
    <row r="4" spans="1:5" s="279" customFormat="1" ht="18" customHeight="1" thickBot="1">
      <c r="A4" s="517" t="s">
        <v>465</v>
      </c>
      <c r="B4" s="227"/>
      <c r="C4" s="228"/>
      <c r="D4" s="516" t="s">
        <v>670</v>
      </c>
    </row>
    <row r="5" spans="1:5" s="280" customFormat="1" ht="20.100000000000001" customHeight="1">
      <c r="A5" s="956" t="s">
        <v>468</v>
      </c>
      <c r="B5" s="961" t="s">
        <v>660</v>
      </c>
      <c r="C5" s="963" t="s">
        <v>631</v>
      </c>
      <c r="D5" s="929" t="s">
        <v>581</v>
      </c>
      <c r="E5" s="351"/>
    </row>
    <row r="6" spans="1:5" s="280" customFormat="1" ht="20.100000000000001" customHeight="1">
      <c r="A6" s="965"/>
      <c r="B6" s="962"/>
      <c r="C6" s="964"/>
      <c r="D6" s="930"/>
      <c r="E6" s="351"/>
    </row>
    <row r="7" spans="1:5" s="216" customFormat="1" ht="32.25" customHeight="1">
      <c r="A7" s="217">
        <v>2018</v>
      </c>
      <c r="B7" s="467">
        <v>276</v>
      </c>
      <c r="C7" s="467">
        <v>1048</v>
      </c>
      <c r="D7" s="467">
        <v>794</v>
      </c>
    </row>
    <row r="8" spans="1:5" s="216" customFormat="1" ht="32.25" customHeight="1">
      <c r="A8" s="217">
        <v>2019</v>
      </c>
      <c r="B8" s="467">
        <v>278</v>
      </c>
      <c r="C8" s="467">
        <v>1022</v>
      </c>
      <c r="D8" s="467">
        <v>765</v>
      </c>
    </row>
    <row r="9" spans="1:5" s="216" customFormat="1" ht="32.25" customHeight="1">
      <c r="A9" s="226">
        <v>2020</v>
      </c>
      <c r="B9" s="468">
        <v>297</v>
      </c>
      <c r="C9" s="468">
        <v>1053</v>
      </c>
      <c r="D9" s="468">
        <v>778</v>
      </c>
    </row>
    <row r="10" spans="1:5" s="216" customFormat="1" ht="32.25" customHeight="1">
      <c r="A10" s="226">
        <v>2021</v>
      </c>
      <c r="B10" s="468">
        <v>304</v>
      </c>
      <c r="C10" s="468">
        <v>1057</v>
      </c>
      <c r="D10" s="468">
        <v>784</v>
      </c>
    </row>
    <row r="11" spans="1:5" s="216" customFormat="1" ht="32.25" customHeight="1" thickBot="1">
      <c r="A11" s="671">
        <v>2022</v>
      </c>
      <c r="B11" s="469">
        <v>307</v>
      </c>
      <c r="C11" s="469">
        <f>SUM(D11:D11,A20:C20)</f>
        <v>1047</v>
      </c>
      <c r="D11" s="469">
        <v>773</v>
      </c>
    </row>
    <row r="13" spans="1:5" ht="15" thickBot="1"/>
    <row r="14" spans="1:5" ht="20.100000000000001" customHeight="1">
      <c r="A14" s="956" t="s">
        <v>582</v>
      </c>
      <c r="B14" s="959" t="s">
        <v>583</v>
      </c>
      <c r="C14" s="961" t="s">
        <v>651</v>
      </c>
      <c r="D14" s="958" t="s">
        <v>467</v>
      </c>
    </row>
    <row r="15" spans="1:5" ht="20.100000000000001" customHeight="1">
      <c r="A15" s="957"/>
      <c r="B15" s="960"/>
      <c r="C15" s="962"/>
      <c r="D15" s="930"/>
      <c r="E15" s="676"/>
    </row>
    <row r="16" spans="1:5" ht="32.25" customHeight="1">
      <c r="A16" s="467">
        <v>99</v>
      </c>
      <c r="B16" s="467">
        <v>146</v>
      </c>
      <c r="C16" s="467">
        <v>9</v>
      </c>
      <c r="D16" s="162">
        <v>2018</v>
      </c>
    </row>
    <row r="17" spans="1:7" ht="32.25" customHeight="1">
      <c r="A17" s="467">
        <v>98</v>
      </c>
      <c r="B17" s="467">
        <v>145</v>
      </c>
      <c r="C17" s="467">
        <v>14</v>
      </c>
      <c r="D17" s="162">
        <v>2019</v>
      </c>
    </row>
    <row r="18" spans="1:7" ht="32.25" customHeight="1">
      <c r="A18" s="468">
        <v>108</v>
      </c>
      <c r="B18" s="468">
        <v>148</v>
      </c>
      <c r="C18" s="468">
        <v>19</v>
      </c>
      <c r="D18" s="426">
        <v>2020</v>
      </c>
    </row>
    <row r="19" spans="1:7" ht="32.25" customHeight="1">
      <c r="A19" s="468">
        <v>117</v>
      </c>
      <c r="B19" s="468">
        <v>134</v>
      </c>
      <c r="C19" s="468">
        <v>22</v>
      </c>
      <c r="D19" s="426">
        <v>2021</v>
      </c>
    </row>
    <row r="20" spans="1:7" ht="32.25" customHeight="1" thickBot="1">
      <c r="A20" s="469">
        <v>125</v>
      </c>
      <c r="B20" s="469">
        <v>128</v>
      </c>
      <c r="C20" s="469">
        <v>21</v>
      </c>
      <c r="D20" s="672">
        <v>2022</v>
      </c>
    </row>
    <row r="21" spans="1:7" s="279" customFormat="1" ht="12" customHeight="1">
      <c r="A21" s="522" t="s">
        <v>672</v>
      </c>
      <c r="B21" s="505"/>
      <c r="C21" s="505"/>
      <c r="D21" s="44" t="s">
        <v>61</v>
      </c>
      <c r="E21" s="523"/>
    </row>
    <row r="22" spans="1:7" ht="12" customHeight="1">
      <c r="A22" s="524" t="s">
        <v>673</v>
      </c>
    </row>
    <row r="23" spans="1:7" ht="12" customHeight="1">
      <c r="A23" s="95" t="s">
        <v>674</v>
      </c>
    </row>
    <row r="24" spans="1:7" ht="12" customHeight="1">
      <c r="A24" s="524" t="s">
        <v>675</v>
      </c>
    </row>
    <row r="25" spans="1:7" ht="12" customHeight="1">
      <c r="A25" s="524" t="s">
        <v>676</v>
      </c>
    </row>
    <row r="27" spans="1:7">
      <c r="G27" s="343" t="s">
        <v>671</v>
      </c>
    </row>
  </sheetData>
  <mergeCells count="10">
    <mergeCell ref="A14:A15"/>
    <mergeCell ref="D14:D15"/>
    <mergeCell ref="B14:B15"/>
    <mergeCell ref="C14:C15"/>
    <mergeCell ref="A2:D2"/>
    <mergeCell ref="A3:D3"/>
    <mergeCell ref="D5:D6"/>
    <mergeCell ref="C5:C6"/>
    <mergeCell ref="B5:B6"/>
    <mergeCell ref="A5:A6"/>
  </mergeCells>
  <phoneticPr fontId="26" type="noConversion"/>
  <pageMargins left="0.7" right="0.7" top="0.75" bottom="0.75" header="0.3" footer="0.3"/>
  <pageSetup paperSize="9" scale="72" orientation="portrait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F31"/>
  <sheetViews>
    <sheetView showGridLines="0" view="pageBreakPreview" zoomScaleNormal="100" zoomScaleSheetLayoutView="100" workbookViewId="0"/>
  </sheetViews>
  <sheetFormatPr defaultColWidth="9" defaultRowHeight="14.25"/>
  <cols>
    <col min="1" max="1" width="7.375" style="343" customWidth="1"/>
    <col min="2" max="2" width="10" style="343" customWidth="1"/>
    <col min="3" max="6" width="15.625" style="343" customWidth="1"/>
    <col min="7" max="16384" width="9" style="343"/>
  </cols>
  <sheetData>
    <row r="1" spans="1:6" ht="18" customHeight="1"/>
    <row r="2" spans="1:6" s="279" customFormat="1" ht="18" customHeight="1">
      <c r="A2" s="966" t="s">
        <v>496</v>
      </c>
      <c r="B2" s="748"/>
      <c r="C2" s="748"/>
      <c r="D2" s="748"/>
      <c r="E2" s="748"/>
      <c r="F2" s="748"/>
    </row>
    <row r="3" spans="1:6" s="279" customFormat="1" ht="18" customHeight="1">
      <c r="A3" s="748" t="s">
        <v>653</v>
      </c>
      <c r="B3" s="748"/>
      <c r="C3" s="748"/>
      <c r="D3" s="748"/>
      <c r="E3" s="748"/>
      <c r="F3" s="748"/>
    </row>
    <row r="4" spans="1:6" s="279" customFormat="1" ht="18" customHeight="1" thickBot="1">
      <c r="A4" s="499" t="s">
        <v>466</v>
      </c>
      <c r="B4" s="218"/>
      <c r="C4" s="510"/>
      <c r="D4" s="511"/>
      <c r="E4" s="510"/>
      <c r="F4" s="294" t="s">
        <v>489</v>
      </c>
    </row>
    <row r="5" spans="1:6" s="279" customFormat="1" ht="20.100000000000001" customHeight="1">
      <c r="A5" s="956" t="s">
        <v>464</v>
      </c>
      <c r="B5" s="961" t="s">
        <v>512</v>
      </c>
      <c r="C5" s="980" t="s">
        <v>488</v>
      </c>
      <c r="D5" s="972"/>
      <c r="E5" s="972"/>
      <c r="F5" s="972"/>
    </row>
    <row r="6" spans="1:6" s="279" customFormat="1" ht="20.100000000000001" customHeight="1">
      <c r="A6" s="982"/>
      <c r="B6" s="983"/>
      <c r="C6" s="981"/>
      <c r="D6" s="974"/>
      <c r="E6" s="974"/>
      <c r="F6" s="974"/>
    </row>
    <row r="7" spans="1:6" s="279" customFormat="1" ht="20.100000000000001" customHeight="1">
      <c r="A7" s="982"/>
      <c r="B7" s="983"/>
      <c r="C7" s="967" t="s">
        <v>513</v>
      </c>
      <c r="D7" s="967" t="s">
        <v>514</v>
      </c>
      <c r="E7" s="984" t="s">
        <v>515</v>
      </c>
      <c r="F7" s="985" t="s">
        <v>516</v>
      </c>
    </row>
    <row r="8" spans="1:6" s="279" customFormat="1" ht="20.100000000000001" customHeight="1">
      <c r="A8" s="965"/>
      <c r="B8" s="962"/>
      <c r="C8" s="968"/>
      <c r="D8" s="968"/>
      <c r="E8" s="968"/>
      <c r="F8" s="986"/>
    </row>
    <row r="9" spans="1:6" s="279" customFormat="1" ht="24.95" customHeight="1">
      <c r="A9" s="226">
        <v>2018</v>
      </c>
      <c r="B9" s="470">
        <v>14044</v>
      </c>
      <c r="C9" s="470">
        <v>4824</v>
      </c>
      <c r="D9" s="470">
        <v>5456</v>
      </c>
      <c r="E9" s="470">
        <v>2106</v>
      </c>
      <c r="F9" s="470">
        <v>1081</v>
      </c>
    </row>
    <row r="10" spans="1:6" s="279" customFormat="1" ht="24.95" customHeight="1">
      <c r="A10" s="226">
        <v>2019</v>
      </c>
      <c r="B10" s="470">
        <v>13992</v>
      </c>
      <c r="C10" s="470">
        <v>4903</v>
      </c>
      <c r="D10" s="470">
        <v>5535</v>
      </c>
      <c r="E10" s="470">
        <v>2071</v>
      </c>
      <c r="F10" s="470">
        <v>965</v>
      </c>
    </row>
    <row r="11" spans="1:6" s="279" customFormat="1" ht="24.95" customHeight="1">
      <c r="A11" s="226">
        <v>2020</v>
      </c>
      <c r="B11" s="470">
        <v>14092</v>
      </c>
      <c r="C11" s="470">
        <v>5083</v>
      </c>
      <c r="D11" s="470">
        <v>5633</v>
      </c>
      <c r="E11" s="470">
        <v>1992</v>
      </c>
      <c r="F11" s="470">
        <v>943</v>
      </c>
    </row>
    <row r="12" spans="1:6" s="279" customFormat="1" ht="24.95" customHeight="1">
      <c r="A12" s="226">
        <v>2021</v>
      </c>
      <c r="B12" s="603">
        <v>14186</v>
      </c>
      <c r="C12" s="603">
        <v>5405</v>
      </c>
      <c r="D12" s="603">
        <v>5649</v>
      </c>
      <c r="E12" s="603">
        <v>1874</v>
      </c>
      <c r="F12" s="603">
        <v>864</v>
      </c>
    </row>
    <row r="13" spans="1:6" s="281" customFormat="1" ht="24.95" customHeight="1" thickBot="1">
      <c r="A13" s="671">
        <v>2022</v>
      </c>
      <c r="B13" s="673">
        <f>SUM(C13:F13,A24:D24)</f>
        <v>14243</v>
      </c>
      <c r="C13" s="674">
        <v>5584</v>
      </c>
      <c r="D13" s="674">
        <v>5711</v>
      </c>
      <c r="E13" s="674">
        <v>1833</v>
      </c>
      <c r="F13" s="674">
        <v>780</v>
      </c>
    </row>
    <row r="14" spans="1:6" s="281" customFormat="1" ht="15" customHeight="1">
      <c r="A14" s="519"/>
      <c r="B14" s="520"/>
      <c r="C14" s="521"/>
      <c r="D14" s="521"/>
      <c r="E14" s="518"/>
      <c r="F14" s="518"/>
    </row>
    <row r="15" spans="1:6" ht="15" thickBot="1">
      <c r="A15" s="515"/>
      <c r="B15" s="515"/>
      <c r="C15" s="515"/>
      <c r="D15" s="515"/>
    </row>
    <row r="16" spans="1:6" ht="20.100000000000001" customHeight="1">
      <c r="A16" s="972" t="s">
        <v>488</v>
      </c>
      <c r="B16" s="972"/>
      <c r="C16" s="972"/>
      <c r="D16" s="973"/>
      <c r="E16" s="963" t="s">
        <v>652</v>
      </c>
      <c r="F16" s="929" t="s">
        <v>467</v>
      </c>
    </row>
    <row r="17" spans="1:6" ht="20.100000000000001" customHeight="1">
      <c r="A17" s="974"/>
      <c r="B17" s="974"/>
      <c r="C17" s="974"/>
      <c r="D17" s="975"/>
      <c r="E17" s="969"/>
      <c r="F17" s="970"/>
    </row>
    <row r="18" spans="1:6" ht="20.100000000000001" customHeight="1">
      <c r="A18" s="976" t="s">
        <v>517</v>
      </c>
      <c r="B18" s="977"/>
      <c r="C18" s="967" t="s">
        <v>518</v>
      </c>
      <c r="D18" s="967" t="s">
        <v>661</v>
      </c>
      <c r="E18" s="969"/>
      <c r="F18" s="970"/>
    </row>
    <row r="19" spans="1:6" ht="20.100000000000001" customHeight="1">
      <c r="A19" s="978"/>
      <c r="B19" s="979"/>
      <c r="C19" s="968"/>
      <c r="D19" s="968"/>
      <c r="E19" s="964"/>
      <c r="F19" s="971"/>
    </row>
    <row r="20" spans="1:6" ht="24.95" customHeight="1">
      <c r="A20" s="987">
        <v>390</v>
      </c>
      <c r="B20" s="987"/>
      <c r="C20" s="470">
        <v>135</v>
      </c>
      <c r="D20" s="470">
        <v>52</v>
      </c>
      <c r="E20" s="470">
        <v>2.1</v>
      </c>
      <c r="F20" s="226">
        <v>2018</v>
      </c>
    </row>
    <row r="21" spans="1:6" ht="24.95" customHeight="1">
      <c r="A21" s="987">
        <v>367</v>
      </c>
      <c r="B21" s="987"/>
      <c r="C21" s="470">
        <v>108</v>
      </c>
      <c r="D21" s="470">
        <v>43</v>
      </c>
      <c r="E21" s="500">
        <v>2.0604631217838767</v>
      </c>
      <c r="F21" s="226">
        <v>2019</v>
      </c>
    </row>
    <row r="22" spans="1:6" ht="24.95" customHeight="1">
      <c r="A22" s="987">
        <v>317</v>
      </c>
      <c r="B22" s="987"/>
      <c r="C22" s="470">
        <v>95</v>
      </c>
      <c r="D22" s="470">
        <v>29</v>
      </c>
      <c r="E22" s="500">
        <v>2.0192307692307692</v>
      </c>
      <c r="F22" s="226">
        <v>2020</v>
      </c>
    </row>
    <row r="23" spans="1:6" ht="24.95" customHeight="1">
      <c r="A23" s="987">
        <v>285</v>
      </c>
      <c r="B23" s="987"/>
      <c r="C23" s="603">
        <v>81</v>
      </c>
      <c r="D23" s="603">
        <v>28</v>
      </c>
      <c r="E23" s="500">
        <v>1.9658818553503454</v>
      </c>
      <c r="F23" s="226">
        <v>2021</v>
      </c>
    </row>
    <row r="24" spans="1:6" ht="24.95" customHeight="1" thickBot="1">
      <c r="A24" s="988">
        <v>234</v>
      </c>
      <c r="B24" s="988"/>
      <c r="C24" s="674">
        <v>79</v>
      </c>
      <c r="D24" s="674">
        <v>22</v>
      </c>
      <c r="E24" s="675">
        <f>(C13*1+D13*2+E13*3+F13*4+A24*5+C24*6+D24*7)/B13</f>
        <v>1.9253668468721477</v>
      </c>
      <c r="F24" s="671">
        <v>2022</v>
      </c>
    </row>
    <row r="25" spans="1:6" ht="12" customHeight="1">
      <c r="A25" s="400" t="s">
        <v>548</v>
      </c>
      <c r="B25" s="400"/>
      <c r="C25" s="400"/>
      <c r="D25" s="400"/>
      <c r="E25" s="400"/>
      <c r="F25" s="311" t="s">
        <v>439</v>
      </c>
    </row>
    <row r="26" spans="1:6" ht="12" customHeight="1">
      <c r="A26" s="400" t="s">
        <v>527</v>
      </c>
      <c r="B26" s="400"/>
      <c r="C26" s="400"/>
      <c r="D26" s="400"/>
      <c r="E26" s="400"/>
      <c r="F26" s="400"/>
    </row>
    <row r="27" spans="1:6" ht="12" customHeight="1">
      <c r="A27" s="400" t="s">
        <v>528</v>
      </c>
      <c r="B27" s="400"/>
      <c r="C27" s="400"/>
      <c r="D27" s="400"/>
      <c r="E27" s="400"/>
      <c r="F27" s="400"/>
    </row>
    <row r="28" spans="1:6" ht="12" customHeight="1">
      <c r="A28" s="402" t="s">
        <v>545</v>
      </c>
      <c r="B28" s="400"/>
      <c r="C28" s="400"/>
      <c r="D28" s="400"/>
      <c r="E28" s="400"/>
      <c r="F28" s="400"/>
    </row>
    <row r="29" spans="1:6" ht="12" customHeight="1">
      <c r="A29" s="402" t="s">
        <v>546</v>
      </c>
      <c r="B29" s="400"/>
      <c r="C29" s="400"/>
      <c r="D29" s="400"/>
      <c r="E29" s="400"/>
      <c r="F29" s="401"/>
    </row>
    <row r="30" spans="1:6" ht="12" customHeight="1">
      <c r="A30" s="402" t="s">
        <v>547</v>
      </c>
      <c r="B30" s="400"/>
      <c r="C30" s="400"/>
      <c r="D30" s="400"/>
      <c r="E30" s="400"/>
      <c r="F30" s="401"/>
    </row>
    <row r="31" spans="1:6" ht="12" customHeight="1">
      <c r="A31" s="402" t="s">
        <v>549</v>
      </c>
      <c r="B31" s="400"/>
      <c r="C31" s="400"/>
      <c r="D31" s="400"/>
      <c r="E31" s="400"/>
      <c r="F31" s="401"/>
    </row>
  </sheetData>
  <mergeCells count="20">
    <mergeCell ref="A20:B20"/>
    <mergeCell ref="A21:B21"/>
    <mergeCell ref="A22:B22"/>
    <mergeCell ref="A24:B24"/>
    <mergeCell ref="A23:B23"/>
    <mergeCell ref="A2:F2"/>
    <mergeCell ref="A3:F3"/>
    <mergeCell ref="C18:C19"/>
    <mergeCell ref="D18:D19"/>
    <mergeCell ref="E16:E19"/>
    <mergeCell ref="F16:F19"/>
    <mergeCell ref="A16:D17"/>
    <mergeCell ref="A18:B19"/>
    <mergeCell ref="C5:F6"/>
    <mergeCell ref="A5:A8"/>
    <mergeCell ref="B5:B8"/>
    <mergeCell ref="C7:C8"/>
    <mergeCell ref="D7:D8"/>
    <mergeCell ref="E7:E8"/>
    <mergeCell ref="F7:F8"/>
  </mergeCells>
  <phoneticPr fontId="26" type="noConversion"/>
  <pageMargins left="0.7" right="0.7" top="0.75" bottom="0.75" header="0.3" footer="0.3"/>
  <pageSetup paperSize="9" scale="52" orientation="portrait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B0F506-115D-4000-9DEF-98319C35124C}">
  <sheetPr codeName="Sheet6">
    <pageSetUpPr fitToPage="1"/>
  </sheetPr>
  <dimension ref="A1:Q69"/>
  <sheetViews>
    <sheetView showGridLines="0" view="pageBreakPreview" zoomScaleNormal="100" zoomScaleSheetLayoutView="100" workbookViewId="0"/>
  </sheetViews>
  <sheetFormatPr defaultColWidth="9" defaultRowHeight="14.25"/>
  <cols>
    <col min="1" max="1" width="6.625" style="373" customWidth="1"/>
    <col min="2" max="2" width="13.5" style="198" customWidth="1"/>
    <col min="3" max="3" width="14.625" style="477" customWidth="1"/>
    <col min="4" max="5" width="10.625" style="477" customWidth="1"/>
    <col min="6" max="6" width="13.375" style="477" customWidth="1"/>
    <col min="7" max="7" width="10.625" style="374" customWidth="1"/>
    <col min="8" max="8" width="10.625" style="375" customWidth="1"/>
    <col min="9" max="9" width="13.25" style="477" customWidth="1"/>
    <col min="10" max="10" width="10.625" style="374" customWidth="1"/>
    <col min="11" max="11" width="10.625" style="375" customWidth="1"/>
    <col min="12" max="12" width="10.875" style="375" customWidth="1"/>
    <col min="13" max="13" width="9.375" style="376" customWidth="1"/>
    <col min="14" max="14" width="12.25" style="477" customWidth="1"/>
    <col min="15" max="15" width="9.375" style="351" customWidth="1"/>
    <col min="16" max="16" width="14.625" style="377" customWidth="1"/>
    <col min="17" max="16384" width="9" style="351"/>
  </cols>
  <sheetData>
    <row r="1" spans="1:17" s="349" customFormat="1" ht="18" customHeight="1">
      <c r="A1" s="52"/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223"/>
    </row>
    <row r="2" spans="1:17" s="349" customFormat="1" ht="18" customHeight="1">
      <c r="A2" s="742" t="s">
        <v>259</v>
      </c>
      <c r="B2" s="742"/>
      <c r="C2" s="742"/>
      <c r="D2" s="742"/>
      <c r="E2" s="742"/>
      <c r="F2" s="742"/>
      <c r="G2" s="742"/>
      <c r="H2" s="742"/>
      <c r="I2" s="742" t="s">
        <v>260</v>
      </c>
      <c r="J2" s="742"/>
      <c r="K2" s="742"/>
      <c r="L2" s="742"/>
      <c r="M2" s="742"/>
      <c r="N2" s="742"/>
      <c r="O2" s="742"/>
      <c r="P2" s="742"/>
    </row>
    <row r="3" spans="1:17" s="349" customFormat="1" ht="18" customHeight="1">
      <c r="A3" s="743"/>
      <c r="B3" s="743"/>
      <c r="C3" s="743"/>
      <c r="D3" s="743"/>
      <c r="E3" s="743"/>
      <c r="F3" s="743"/>
      <c r="G3" s="743"/>
      <c r="H3" s="743"/>
      <c r="I3" s="744"/>
      <c r="J3" s="744"/>
      <c r="K3" s="744"/>
      <c r="L3" s="744"/>
      <c r="M3" s="744"/>
      <c r="N3" s="744"/>
      <c r="O3" s="744"/>
      <c r="P3" s="744"/>
    </row>
    <row r="4" spans="1:17" s="187" customFormat="1" ht="18" customHeight="1" thickBot="1">
      <c r="A4" s="133" t="s">
        <v>25</v>
      </c>
      <c r="G4" s="745"/>
      <c r="H4" s="745"/>
      <c r="I4" s="188"/>
      <c r="K4" s="189"/>
      <c r="L4" s="189"/>
      <c r="N4" s="746" t="s">
        <v>4</v>
      </c>
      <c r="O4" s="746"/>
      <c r="P4" s="746"/>
      <c r="Q4" s="190"/>
    </row>
    <row r="5" spans="1:17" s="478" customFormat="1" ht="19.5" customHeight="1">
      <c r="A5" s="733" t="s">
        <v>595</v>
      </c>
      <c r="B5" s="736" t="s">
        <v>27</v>
      </c>
      <c r="C5" s="738" t="s">
        <v>531</v>
      </c>
      <c r="D5" s="739"/>
      <c r="E5" s="739"/>
      <c r="F5" s="739"/>
      <c r="G5" s="739"/>
      <c r="H5" s="739"/>
      <c r="I5" s="739" t="s">
        <v>532</v>
      </c>
      <c r="J5" s="739"/>
      <c r="K5" s="736"/>
      <c r="L5" s="719" t="s">
        <v>12</v>
      </c>
      <c r="M5" s="736" t="s">
        <v>586</v>
      </c>
      <c r="N5" s="719" t="s">
        <v>597</v>
      </c>
      <c r="O5" s="722" t="s">
        <v>5</v>
      </c>
      <c r="P5" s="723"/>
    </row>
    <row r="6" spans="1:17" s="478" customFormat="1" ht="17.25" customHeight="1">
      <c r="A6" s="734"/>
      <c r="B6" s="732"/>
      <c r="C6" s="726" t="s">
        <v>587</v>
      </c>
      <c r="D6" s="474"/>
      <c r="E6" s="475"/>
      <c r="F6" s="726" t="s">
        <v>13</v>
      </c>
      <c r="G6" s="191"/>
      <c r="H6" s="191"/>
      <c r="I6" s="728" t="s">
        <v>14</v>
      </c>
      <c r="J6" s="731"/>
      <c r="K6" s="732"/>
      <c r="L6" s="740"/>
      <c r="M6" s="732"/>
      <c r="N6" s="720"/>
      <c r="O6" s="724"/>
      <c r="P6" s="725"/>
    </row>
    <row r="7" spans="1:17" s="478" customFormat="1" ht="12.75" customHeight="1">
      <c r="A7" s="734"/>
      <c r="B7" s="732"/>
      <c r="C7" s="724"/>
      <c r="D7" s="695" t="s">
        <v>663</v>
      </c>
      <c r="E7" s="695" t="s">
        <v>664</v>
      </c>
      <c r="F7" s="724"/>
      <c r="G7" s="695" t="s">
        <v>663</v>
      </c>
      <c r="H7" s="697" t="s">
        <v>664</v>
      </c>
      <c r="I7" s="729"/>
      <c r="J7" s="695" t="s">
        <v>663</v>
      </c>
      <c r="K7" s="695" t="s">
        <v>664</v>
      </c>
      <c r="L7" s="740"/>
      <c r="M7" s="732"/>
      <c r="N7" s="720"/>
      <c r="O7" s="473"/>
      <c r="P7" s="714" t="s">
        <v>665</v>
      </c>
    </row>
    <row r="8" spans="1:17" s="478" customFormat="1" ht="13.5" customHeight="1">
      <c r="A8" s="735"/>
      <c r="B8" s="737"/>
      <c r="C8" s="727"/>
      <c r="D8" s="696"/>
      <c r="E8" s="696"/>
      <c r="F8" s="727"/>
      <c r="G8" s="696"/>
      <c r="H8" s="698"/>
      <c r="I8" s="730"/>
      <c r="J8" s="696"/>
      <c r="K8" s="696"/>
      <c r="L8" s="741"/>
      <c r="M8" s="737"/>
      <c r="N8" s="721"/>
      <c r="O8" s="192"/>
      <c r="P8" s="715"/>
    </row>
    <row r="9" spans="1:17" s="478" customFormat="1" ht="15.75" customHeight="1">
      <c r="A9" s="139">
        <v>1982</v>
      </c>
      <c r="B9" s="60">
        <v>18363</v>
      </c>
      <c r="C9" s="60">
        <v>91758</v>
      </c>
      <c r="D9" s="60">
        <v>46955</v>
      </c>
      <c r="E9" s="60">
        <v>44803</v>
      </c>
      <c r="F9" s="60">
        <v>91758</v>
      </c>
      <c r="G9" s="60">
        <v>46955</v>
      </c>
      <c r="H9" s="60">
        <v>44803</v>
      </c>
      <c r="I9" s="60">
        <v>0</v>
      </c>
      <c r="J9" s="60">
        <v>0</v>
      </c>
      <c r="K9" s="60">
        <v>0</v>
      </c>
      <c r="L9" s="447">
        <v>-1.3333620077851136</v>
      </c>
      <c r="M9" s="449">
        <v>4.9968959320372486</v>
      </c>
      <c r="N9" s="446" t="s">
        <v>406</v>
      </c>
      <c r="O9" s="451">
        <v>76.554313365593202</v>
      </c>
      <c r="P9" s="452">
        <v>1198.5999999999999</v>
      </c>
    </row>
    <row r="10" spans="1:17" s="478" customFormat="1" ht="15.75" customHeight="1">
      <c r="A10" s="139">
        <v>1983</v>
      </c>
      <c r="B10" s="60">
        <v>18262</v>
      </c>
      <c r="C10" s="60">
        <v>88152</v>
      </c>
      <c r="D10" s="60">
        <v>45053</v>
      </c>
      <c r="E10" s="60">
        <v>43099</v>
      </c>
      <c r="F10" s="60">
        <v>88152</v>
      </c>
      <c r="G10" s="60">
        <v>45053</v>
      </c>
      <c r="H10" s="60">
        <v>43099</v>
      </c>
      <c r="I10" s="60">
        <v>0</v>
      </c>
      <c r="J10" s="60">
        <v>0</v>
      </c>
      <c r="K10" s="60">
        <v>0</v>
      </c>
      <c r="L10" s="447">
        <v>-3.9299025698031778</v>
      </c>
      <c r="M10" s="449">
        <v>4.8270726097908225</v>
      </c>
      <c r="N10" s="446" t="s">
        <v>406</v>
      </c>
      <c r="O10" s="451">
        <v>73.477757124638458</v>
      </c>
      <c r="P10" s="452">
        <v>1199.71</v>
      </c>
    </row>
    <row r="11" spans="1:17" s="478" customFormat="1" ht="15.75" customHeight="1">
      <c r="A11" s="139">
        <v>1984</v>
      </c>
      <c r="B11" s="60">
        <v>18026</v>
      </c>
      <c r="C11" s="60">
        <v>84314</v>
      </c>
      <c r="D11" s="60">
        <v>42998</v>
      </c>
      <c r="E11" s="60">
        <v>41316</v>
      </c>
      <c r="F11" s="60">
        <v>84314</v>
      </c>
      <c r="G11" s="60">
        <v>42998</v>
      </c>
      <c r="H11" s="60">
        <v>41316</v>
      </c>
      <c r="I11" s="60">
        <v>0</v>
      </c>
      <c r="J11" s="60">
        <v>0</v>
      </c>
      <c r="K11" s="60">
        <v>0</v>
      </c>
      <c r="L11" s="447">
        <v>-4.3538433614665575</v>
      </c>
      <c r="M11" s="449">
        <v>4.6773549317652279</v>
      </c>
      <c r="N11" s="446" t="s">
        <v>406</v>
      </c>
      <c r="O11" s="451">
        <v>70.277479099464045</v>
      </c>
      <c r="P11" s="452">
        <v>1199.73</v>
      </c>
    </row>
    <row r="12" spans="1:17" s="478" customFormat="1" ht="15.75" customHeight="1">
      <c r="A12" s="139">
        <v>1985</v>
      </c>
      <c r="B12" s="88">
        <v>18291</v>
      </c>
      <c r="C12" s="60">
        <v>78554</v>
      </c>
      <c r="D12" s="88">
        <v>40095</v>
      </c>
      <c r="E12" s="88">
        <v>38459</v>
      </c>
      <c r="F12" s="60">
        <v>78554</v>
      </c>
      <c r="G12" s="88">
        <v>40095</v>
      </c>
      <c r="H12" s="88">
        <v>38459</v>
      </c>
      <c r="I12" s="60">
        <v>0</v>
      </c>
      <c r="J12" s="60">
        <v>0</v>
      </c>
      <c r="K12" s="60">
        <v>0</v>
      </c>
      <c r="L12" s="447">
        <v>-6.8316056645396976</v>
      </c>
      <c r="M12" s="449">
        <v>4.2946804439341753</v>
      </c>
      <c r="N12" s="446" t="s">
        <v>406</v>
      </c>
      <c r="O12" s="451">
        <v>65.475853101505322</v>
      </c>
      <c r="P12" s="452">
        <v>1199.74</v>
      </c>
    </row>
    <row r="13" spans="1:17" s="478" customFormat="1" ht="15.75" customHeight="1">
      <c r="A13" s="139">
        <v>1986</v>
      </c>
      <c r="B13" s="88">
        <v>18163</v>
      </c>
      <c r="C13" s="60">
        <v>77380</v>
      </c>
      <c r="D13" s="88">
        <v>39579</v>
      </c>
      <c r="E13" s="88">
        <v>37801</v>
      </c>
      <c r="F13" s="60">
        <v>77380</v>
      </c>
      <c r="G13" s="88">
        <v>39579</v>
      </c>
      <c r="H13" s="88">
        <v>37801</v>
      </c>
      <c r="I13" s="60">
        <v>0</v>
      </c>
      <c r="J13" s="60">
        <v>0</v>
      </c>
      <c r="K13" s="60">
        <v>0</v>
      </c>
      <c r="L13" s="447">
        <v>-1.4945133284110295</v>
      </c>
      <c r="M13" s="449">
        <v>4.2603094202499587</v>
      </c>
      <c r="N13" s="446" t="s">
        <v>406</v>
      </c>
      <c r="O13" s="451">
        <v>64.497307750012496</v>
      </c>
      <c r="P13" s="452">
        <v>1199.74</v>
      </c>
    </row>
    <row r="14" spans="1:17" s="478" customFormat="1" ht="15.75" customHeight="1">
      <c r="A14" s="139">
        <v>1987</v>
      </c>
      <c r="B14" s="88">
        <v>17879</v>
      </c>
      <c r="C14" s="60">
        <v>75816</v>
      </c>
      <c r="D14" s="88">
        <v>38718</v>
      </c>
      <c r="E14" s="88">
        <v>37098</v>
      </c>
      <c r="F14" s="60">
        <v>75816</v>
      </c>
      <c r="G14" s="88">
        <v>38718</v>
      </c>
      <c r="H14" s="88">
        <v>37098</v>
      </c>
      <c r="I14" s="60">
        <v>0</v>
      </c>
      <c r="J14" s="60">
        <v>0</v>
      </c>
      <c r="K14" s="60">
        <v>0</v>
      </c>
      <c r="L14" s="447">
        <v>-2.0211941070043942</v>
      </c>
      <c r="M14" s="449">
        <v>4.2405056211197492</v>
      </c>
      <c r="N14" s="446" t="s">
        <v>406</v>
      </c>
      <c r="O14" s="451">
        <v>63.193165242758909</v>
      </c>
      <c r="P14" s="452">
        <v>1199.75</v>
      </c>
    </row>
    <row r="15" spans="1:17" s="478" customFormat="1" ht="15.75" customHeight="1">
      <c r="A15" s="139">
        <v>1988</v>
      </c>
      <c r="B15" s="88">
        <v>17417</v>
      </c>
      <c r="C15" s="60">
        <v>71438</v>
      </c>
      <c r="D15" s="88">
        <v>36215</v>
      </c>
      <c r="E15" s="88">
        <v>35223</v>
      </c>
      <c r="F15" s="60">
        <v>71438</v>
      </c>
      <c r="G15" s="88">
        <v>36215</v>
      </c>
      <c r="H15" s="88">
        <v>35223</v>
      </c>
      <c r="I15" s="60">
        <v>0</v>
      </c>
      <c r="J15" s="60">
        <v>0</v>
      </c>
      <c r="K15" s="60">
        <v>0</v>
      </c>
      <c r="L15" s="447">
        <v>-5.7745067004326263</v>
      </c>
      <c r="M15" s="449">
        <v>4.101624849285181</v>
      </c>
      <c r="N15" s="446" t="s">
        <v>406</v>
      </c>
      <c r="O15" s="451">
        <v>59.544567989731107</v>
      </c>
      <c r="P15" s="452">
        <v>1199.74</v>
      </c>
    </row>
    <row r="16" spans="1:17" s="478" customFormat="1" ht="15.75" customHeight="1">
      <c r="A16" s="139">
        <v>1989</v>
      </c>
      <c r="B16" s="88">
        <v>16976</v>
      </c>
      <c r="C16" s="60">
        <v>67146</v>
      </c>
      <c r="D16" s="88">
        <v>33929</v>
      </c>
      <c r="E16" s="88">
        <v>33217</v>
      </c>
      <c r="F16" s="60">
        <v>67146</v>
      </c>
      <c r="G16" s="88">
        <v>33929</v>
      </c>
      <c r="H16" s="88">
        <v>33217</v>
      </c>
      <c r="I16" s="60">
        <v>0</v>
      </c>
      <c r="J16" s="60">
        <v>0</v>
      </c>
      <c r="K16" s="60">
        <v>0</v>
      </c>
      <c r="L16" s="447">
        <v>-6.0080069430835135</v>
      </c>
      <c r="M16" s="449">
        <v>3.9553487276154571</v>
      </c>
      <c r="N16" s="446" t="s">
        <v>406</v>
      </c>
      <c r="O16" s="451">
        <v>55.961062448431917</v>
      </c>
      <c r="P16" s="452">
        <v>1199.8699999999999</v>
      </c>
    </row>
    <row r="17" spans="1:17" s="478" customFormat="1" ht="15.75" customHeight="1">
      <c r="A17" s="139">
        <v>1990</v>
      </c>
      <c r="B17" s="88">
        <v>16498</v>
      </c>
      <c r="C17" s="60">
        <v>58177</v>
      </c>
      <c r="D17" s="88">
        <v>29290</v>
      </c>
      <c r="E17" s="88">
        <v>28887</v>
      </c>
      <c r="F17" s="60">
        <v>58177</v>
      </c>
      <c r="G17" s="88">
        <v>29290</v>
      </c>
      <c r="H17" s="88">
        <v>28887</v>
      </c>
      <c r="I17" s="60">
        <v>0</v>
      </c>
      <c r="J17" s="60">
        <v>0</v>
      </c>
      <c r="K17" s="60">
        <v>0</v>
      </c>
      <c r="L17" s="447">
        <v>-13.357459863580853</v>
      </c>
      <c r="M17" s="449">
        <v>3.5263062189356287</v>
      </c>
      <c r="N17" s="446" t="s">
        <v>406</v>
      </c>
      <c r="O17" s="451">
        <v>48.478005449682101</v>
      </c>
      <c r="P17" s="452">
        <v>1200.07</v>
      </c>
    </row>
    <row r="18" spans="1:17" s="478" customFormat="1" ht="15.75" customHeight="1">
      <c r="A18" s="139">
        <v>1991</v>
      </c>
      <c r="B18" s="88">
        <v>15449</v>
      </c>
      <c r="C18" s="60">
        <v>61365</v>
      </c>
      <c r="D18" s="88">
        <v>30792</v>
      </c>
      <c r="E18" s="88">
        <v>30573</v>
      </c>
      <c r="F18" s="60">
        <v>61365</v>
      </c>
      <c r="G18" s="88">
        <v>30792</v>
      </c>
      <c r="H18" s="88">
        <v>30573</v>
      </c>
      <c r="I18" s="60">
        <v>0</v>
      </c>
      <c r="J18" s="60">
        <v>0</v>
      </c>
      <c r="K18" s="60">
        <v>0</v>
      </c>
      <c r="L18" s="447">
        <v>5.4798287983223606</v>
      </c>
      <c r="M18" s="449">
        <v>3.972101754158845</v>
      </c>
      <c r="N18" s="446" t="s">
        <v>406</v>
      </c>
      <c r="O18" s="451">
        <v>51.131960704256997</v>
      </c>
      <c r="P18" s="452">
        <v>1200.1300000000001</v>
      </c>
    </row>
    <row r="19" spans="1:17" s="478" customFormat="1" ht="15.75" customHeight="1">
      <c r="A19" s="139">
        <v>1992</v>
      </c>
      <c r="B19" s="88">
        <v>15423</v>
      </c>
      <c r="C19" s="60">
        <v>58156</v>
      </c>
      <c r="D19" s="88">
        <v>29183</v>
      </c>
      <c r="E19" s="88">
        <v>28973</v>
      </c>
      <c r="F19" s="60">
        <v>58144</v>
      </c>
      <c r="G19" s="88">
        <v>29178</v>
      </c>
      <c r="H19" s="88">
        <v>28966</v>
      </c>
      <c r="I19" s="60">
        <v>12</v>
      </c>
      <c r="J19" s="60">
        <v>5</v>
      </c>
      <c r="K19" s="60">
        <v>7</v>
      </c>
      <c r="L19" s="447">
        <v>-5.2293652733642952</v>
      </c>
      <c r="M19" s="449">
        <v>3.7707320236011199</v>
      </c>
      <c r="N19" s="446" t="s">
        <v>406</v>
      </c>
      <c r="O19" s="451">
        <v>48.458083707598298</v>
      </c>
      <c r="P19" s="452">
        <v>1200.1300000000001</v>
      </c>
    </row>
    <row r="20" spans="1:17" s="478" customFormat="1" ht="15.75" customHeight="1">
      <c r="A20" s="139">
        <v>1993</v>
      </c>
      <c r="B20" s="88">
        <v>15245</v>
      </c>
      <c r="C20" s="60">
        <v>54927</v>
      </c>
      <c r="D20" s="88">
        <v>27618</v>
      </c>
      <c r="E20" s="88">
        <v>27309</v>
      </c>
      <c r="F20" s="60">
        <v>54909</v>
      </c>
      <c r="G20" s="88">
        <v>27610</v>
      </c>
      <c r="H20" s="88">
        <v>27299</v>
      </c>
      <c r="I20" s="60">
        <v>18</v>
      </c>
      <c r="J20" s="60">
        <v>8</v>
      </c>
      <c r="K20" s="60">
        <v>10</v>
      </c>
      <c r="L20" s="447">
        <v>-5.552307586491505</v>
      </c>
      <c r="M20" s="449">
        <v>3.6029517874713002</v>
      </c>
      <c r="N20" s="446" t="s">
        <v>406</v>
      </c>
      <c r="O20" s="451">
        <v>45.767160497941902</v>
      </c>
      <c r="P20" s="452">
        <v>1200.1400000000001</v>
      </c>
    </row>
    <row r="21" spans="1:17" s="478" customFormat="1" ht="15.75" customHeight="1">
      <c r="A21" s="139">
        <v>1994</v>
      </c>
      <c r="B21" s="88">
        <v>15074</v>
      </c>
      <c r="C21" s="60">
        <v>52103</v>
      </c>
      <c r="D21" s="88">
        <v>26167</v>
      </c>
      <c r="E21" s="88">
        <v>25936</v>
      </c>
      <c r="F21" s="60">
        <v>52095</v>
      </c>
      <c r="G21" s="88">
        <v>26164</v>
      </c>
      <c r="H21" s="88">
        <v>25931</v>
      </c>
      <c r="I21" s="60">
        <v>8</v>
      </c>
      <c r="J21" s="60">
        <v>3</v>
      </c>
      <c r="K21" s="60">
        <v>5</v>
      </c>
      <c r="L21" s="447">
        <v>-5.1413694540025849</v>
      </c>
      <c r="M21" s="449">
        <v>3.4566140374154202</v>
      </c>
      <c r="N21" s="446" t="s">
        <v>406</v>
      </c>
      <c r="O21" s="451">
        <v>43.416129919258701</v>
      </c>
      <c r="P21" s="452">
        <v>1200.1300000000001</v>
      </c>
    </row>
    <row r="22" spans="1:17" s="478" customFormat="1" ht="15.75" customHeight="1">
      <c r="A22" s="139">
        <v>1995</v>
      </c>
      <c r="B22" s="88">
        <v>15165</v>
      </c>
      <c r="C22" s="60">
        <v>49974</v>
      </c>
      <c r="D22" s="88">
        <v>25119</v>
      </c>
      <c r="E22" s="88">
        <v>24855</v>
      </c>
      <c r="F22" s="60">
        <v>49960</v>
      </c>
      <c r="G22" s="88">
        <v>25115</v>
      </c>
      <c r="H22" s="88">
        <v>24845</v>
      </c>
      <c r="I22" s="60">
        <v>14</v>
      </c>
      <c r="J22" s="60">
        <v>4</v>
      </c>
      <c r="K22" s="60">
        <v>10</v>
      </c>
      <c r="L22" s="447">
        <v>-4.0861370746406163</v>
      </c>
      <c r="M22" s="449">
        <v>3.2953511374876401</v>
      </c>
      <c r="N22" s="446" t="s">
        <v>406</v>
      </c>
      <c r="O22" s="451">
        <v>41.609978268290902</v>
      </c>
      <c r="P22" s="452">
        <v>1201.01</v>
      </c>
    </row>
    <row r="23" spans="1:17" s="478" customFormat="1" ht="15.75" customHeight="1">
      <c r="A23" s="139">
        <v>1996</v>
      </c>
      <c r="B23" s="88">
        <v>15201</v>
      </c>
      <c r="C23" s="60">
        <v>48160</v>
      </c>
      <c r="D23" s="88">
        <v>24085</v>
      </c>
      <c r="E23" s="88">
        <v>24075</v>
      </c>
      <c r="F23" s="60">
        <v>48131</v>
      </c>
      <c r="G23" s="88">
        <v>24079</v>
      </c>
      <c r="H23" s="88">
        <v>24052</v>
      </c>
      <c r="I23" s="60">
        <v>29</v>
      </c>
      <c r="J23" s="60">
        <v>6</v>
      </c>
      <c r="K23" s="60">
        <v>23</v>
      </c>
      <c r="L23" s="447">
        <v>-3.6</v>
      </c>
      <c r="M23" s="449">
        <v>3.1682126175909477</v>
      </c>
      <c r="N23" s="446" t="s">
        <v>406</v>
      </c>
      <c r="O23" s="451">
        <v>40.098581229601017</v>
      </c>
      <c r="P23" s="452">
        <v>1201.04</v>
      </c>
    </row>
    <row r="24" spans="1:17" s="478" customFormat="1" ht="15.75" customHeight="1">
      <c r="A24" s="139">
        <v>1997</v>
      </c>
      <c r="B24" s="88">
        <v>15234</v>
      </c>
      <c r="C24" s="60">
        <v>46516</v>
      </c>
      <c r="D24" s="88">
        <v>23253</v>
      </c>
      <c r="E24" s="88">
        <v>23263</v>
      </c>
      <c r="F24" s="60">
        <v>46460</v>
      </c>
      <c r="G24" s="88">
        <v>23234</v>
      </c>
      <c r="H24" s="88">
        <v>23226</v>
      </c>
      <c r="I24" s="60">
        <v>56</v>
      </c>
      <c r="J24" s="60">
        <v>19</v>
      </c>
      <c r="K24" s="60">
        <v>37</v>
      </c>
      <c r="L24" s="447">
        <v>-3.4136212624584719</v>
      </c>
      <c r="M24" s="449">
        <v>3.0534331101483523</v>
      </c>
      <c r="N24" s="444">
        <v>6812</v>
      </c>
      <c r="O24" s="451">
        <v>38.729122608362616</v>
      </c>
      <c r="P24" s="452">
        <v>1201.06</v>
      </c>
    </row>
    <row r="25" spans="1:17" s="478" customFormat="1" ht="15.75" customHeight="1">
      <c r="A25" s="139">
        <v>1998</v>
      </c>
      <c r="B25" s="88">
        <v>15318</v>
      </c>
      <c r="C25" s="60">
        <v>45787</v>
      </c>
      <c r="D25" s="88">
        <v>22942</v>
      </c>
      <c r="E25" s="88">
        <v>22845</v>
      </c>
      <c r="F25" s="60">
        <v>45737</v>
      </c>
      <c r="G25" s="88">
        <v>22927</v>
      </c>
      <c r="H25" s="88">
        <v>22810</v>
      </c>
      <c r="I25" s="60">
        <v>50</v>
      </c>
      <c r="J25" s="60">
        <v>15</v>
      </c>
      <c r="K25" s="60">
        <v>35</v>
      </c>
      <c r="L25" s="447">
        <v>-1.567202682947803</v>
      </c>
      <c r="M25" s="449">
        <v>2.9890977934456195</v>
      </c>
      <c r="N25" s="444">
        <v>7045</v>
      </c>
      <c r="O25" s="451">
        <v>38.122476166687484</v>
      </c>
      <c r="P25" s="452">
        <v>1201.05</v>
      </c>
    </row>
    <row r="26" spans="1:17" s="478" customFormat="1" ht="15.75" customHeight="1">
      <c r="A26" s="139">
        <v>1999</v>
      </c>
      <c r="B26" s="88">
        <v>15255</v>
      </c>
      <c r="C26" s="60">
        <v>44485</v>
      </c>
      <c r="D26" s="88">
        <v>22300</v>
      </c>
      <c r="E26" s="88">
        <v>22185</v>
      </c>
      <c r="F26" s="60">
        <v>44437</v>
      </c>
      <c r="G26" s="88">
        <v>22285</v>
      </c>
      <c r="H26" s="88">
        <v>22152</v>
      </c>
      <c r="I26" s="60">
        <v>48</v>
      </c>
      <c r="J26" s="60">
        <v>15</v>
      </c>
      <c r="K26" s="60">
        <v>33</v>
      </c>
      <c r="L26" s="447">
        <v>-2.8436018957345972</v>
      </c>
      <c r="M26" s="449">
        <v>2.9160930842346771</v>
      </c>
      <c r="N26" s="444">
        <v>7264</v>
      </c>
      <c r="O26" s="451">
        <v>37.03842471171059</v>
      </c>
      <c r="P26" s="452">
        <v>1201.05</v>
      </c>
    </row>
    <row r="27" spans="1:17" s="478" customFormat="1" ht="15.75" customHeight="1">
      <c r="A27" s="139">
        <v>2000</v>
      </c>
      <c r="B27" s="88">
        <v>15151</v>
      </c>
      <c r="C27" s="60">
        <v>42938</v>
      </c>
      <c r="D27" s="88">
        <v>21554</v>
      </c>
      <c r="E27" s="88">
        <v>21384</v>
      </c>
      <c r="F27" s="60">
        <v>42865</v>
      </c>
      <c r="G27" s="88">
        <v>21531</v>
      </c>
      <c r="H27" s="88">
        <v>21334</v>
      </c>
      <c r="I27" s="60">
        <v>73</v>
      </c>
      <c r="J27" s="60">
        <v>23</v>
      </c>
      <c r="K27" s="60">
        <v>50</v>
      </c>
      <c r="L27" s="447">
        <v>-3.4775767112509834</v>
      </c>
      <c r="M27" s="449">
        <v>2.834004356148109</v>
      </c>
      <c r="N27" s="444">
        <v>7541</v>
      </c>
      <c r="O27" s="451">
        <v>35.756339259691053</v>
      </c>
      <c r="P27" s="452">
        <v>1200.8499999999999</v>
      </c>
    </row>
    <row r="28" spans="1:17" s="478" customFormat="1" ht="15.75" customHeight="1" thickBot="1">
      <c r="A28" s="139">
        <v>2001</v>
      </c>
      <c r="B28" s="88">
        <v>15112</v>
      </c>
      <c r="C28" s="60">
        <v>41452</v>
      </c>
      <c r="D28" s="88">
        <v>20750</v>
      </c>
      <c r="E28" s="88">
        <v>20702</v>
      </c>
      <c r="F28" s="60">
        <v>41364</v>
      </c>
      <c r="G28" s="88">
        <v>20721</v>
      </c>
      <c r="H28" s="88">
        <v>20643</v>
      </c>
      <c r="I28" s="60">
        <v>88</v>
      </c>
      <c r="J28" s="60">
        <v>29</v>
      </c>
      <c r="K28" s="60">
        <v>59</v>
      </c>
      <c r="L28" s="447">
        <v>-3.4608039498812242</v>
      </c>
      <c r="M28" s="449">
        <v>2.7429857067231338</v>
      </c>
      <c r="N28" s="444">
        <v>7784</v>
      </c>
      <c r="O28" s="451">
        <v>34.518307560352078</v>
      </c>
      <c r="P28" s="452">
        <v>1200.8699999999999</v>
      </c>
    </row>
    <row r="29" spans="1:17" s="302" customFormat="1" ht="12" customHeight="1">
      <c r="A29" s="716" t="s">
        <v>469</v>
      </c>
      <c r="B29" s="716"/>
      <c r="C29" s="716"/>
      <c r="D29" s="716"/>
      <c r="E29" s="716"/>
      <c r="F29" s="716"/>
      <c r="G29" s="716"/>
      <c r="H29" s="716"/>
      <c r="I29" s="717" t="s">
        <v>589</v>
      </c>
      <c r="J29" s="717"/>
      <c r="K29" s="717"/>
      <c r="L29" s="717"/>
      <c r="M29" s="717"/>
      <c r="N29" s="717"/>
      <c r="O29" s="717"/>
      <c r="P29" s="717"/>
    </row>
    <row r="30" spans="1:17" s="302" customFormat="1" ht="12" customHeight="1">
      <c r="A30" s="133" t="s">
        <v>441</v>
      </c>
      <c r="B30" s="193"/>
      <c r="C30" s="282"/>
      <c r="D30" s="193"/>
      <c r="E30" s="193"/>
      <c r="F30" s="193"/>
      <c r="G30" s="261"/>
      <c r="H30" s="529"/>
      <c r="I30" s="193"/>
      <c r="J30" s="193"/>
      <c r="K30" s="282"/>
      <c r="L30" s="282"/>
      <c r="M30" s="193"/>
      <c r="N30" s="282"/>
      <c r="O30" s="282"/>
      <c r="P30" s="292"/>
    </row>
    <row r="31" spans="1:17" s="478" customFormat="1" ht="11.25">
      <c r="A31" s="371"/>
      <c r="B31" s="372"/>
      <c r="C31" s="372"/>
      <c r="D31" s="372"/>
      <c r="E31" s="372"/>
      <c r="F31" s="372"/>
      <c r="G31" s="372"/>
      <c r="H31" s="372"/>
      <c r="I31" s="372"/>
      <c r="J31" s="372"/>
      <c r="K31" s="372"/>
      <c r="L31" s="372"/>
      <c r="M31" s="372"/>
      <c r="N31" s="372"/>
      <c r="O31" s="372"/>
      <c r="P31" s="372"/>
      <c r="Q31" s="372"/>
    </row>
    <row r="32" spans="1:17" s="478" customFormat="1" ht="11.25">
      <c r="A32" s="371"/>
      <c r="B32" s="372"/>
      <c r="C32" s="372"/>
      <c r="D32" s="372"/>
      <c r="E32" s="372"/>
      <c r="F32" s="372"/>
      <c r="G32" s="372"/>
      <c r="H32" s="372"/>
      <c r="I32" s="372"/>
      <c r="J32" s="372"/>
      <c r="K32" s="372"/>
      <c r="L32" s="372"/>
      <c r="M32" s="372"/>
      <c r="N32" s="372"/>
      <c r="O32" s="372"/>
      <c r="P32" s="372"/>
      <c r="Q32" s="372"/>
    </row>
    <row r="33" ht="14.1" customHeight="1"/>
    <row r="34" s="284" customFormat="1" ht="20.100000000000001" customHeight="1"/>
    <row r="35" s="479" customFormat="1" ht="24" customHeight="1"/>
    <row r="36" s="478" customFormat="1" ht="18" customHeight="1"/>
    <row r="37" s="478" customFormat="1" ht="12" customHeight="1"/>
    <row r="38" s="478" customFormat="1" ht="12" customHeight="1"/>
    <row r="39" s="478" customFormat="1" ht="12" customHeight="1"/>
    <row r="40" s="478" customFormat="1" ht="12" customHeight="1"/>
    <row r="41" s="478" customFormat="1" ht="25.35" customHeight="1"/>
    <row r="42" s="478" customFormat="1" ht="25.35" customHeight="1"/>
    <row r="43" s="478" customFormat="1" ht="25.35" customHeight="1"/>
    <row r="44" s="478" customFormat="1" ht="25.35" customHeight="1"/>
    <row r="45" s="478" customFormat="1" ht="25.35" customHeight="1"/>
    <row r="46" s="478" customFormat="1" ht="25.35" customHeight="1"/>
    <row r="47" s="478" customFormat="1" ht="25.35" customHeight="1"/>
    <row r="48" s="478" customFormat="1" ht="25.35" customHeight="1"/>
    <row r="49" spans="7:8" s="478" customFormat="1" ht="25.35" customHeight="1"/>
    <row r="50" spans="7:8" s="478" customFormat="1" ht="25.35" customHeight="1"/>
    <row r="51" spans="7:8" s="478" customFormat="1" ht="25.35" customHeight="1"/>
    <row r="52" spans="7:8" s="478" customFormat="1" ht="25.35" customHeight="1"/>
    <row r="53" spans="7:8" s="478" customFormat="1" ht="25.35" customHeight="1"/>
    <row r="54" spans="7:8" s="478" customFormat="1" ht="25.35" customHeight="1"/>
    <row r="55" spans="7:8" s="478" customFormat="1" ht="25.35" customHeight="1"/>
    <row r="56" spans="7:8" s="478" customFormat="1" ht="25.35" customHeight="1"/>
    <row r="57" spans="7:8" s="478" customFormat="1" ht="25.35" customHeight="1"/>
    <row r="58" spans="7:8" s="478" customFormat="1" ht="25.35" customHeight="1"/>
    <row r="59" spans="7:8" s="478" customFormat="1" ht="25.35" customHeight="1"/>
    <row r="60" spans="7:8" s="478" customFormat="1" ht="25.35" customHeight="1"/>
    <row r="61" spans="7:8" s="478" customFormat="1" ht="25.35" customHeight="1"/>
    <row r="62" spans="7:8" s="478" customFormat="1" ht="25.35" customHeight="1"/>
    <row r="63" spans="7:8" s="285" customFormat="1" ht="25.35" customHeight="1"/>
    <row r="64" spans="7:8" s="302" customFormat="1" ht="14.25" customHeight="1">
      <c r="G64" s="288"/>
      <c r="H64" s="288"/>
    </row>
    <row r="65" spans="1:16" s="302" customFormat="1" ht="14.25" customHeight="1">
      <c r="A65" s="199"/>
      <c r="B65" s="195"/>
      <c r="E65" s="195"/>
      <c r="G65" s="196"/>
      <c r="H65" s="196" t="s">
        <v>2</v>
      </c>
      <c r="J65" s="195"/>
      <c r="K65" s="476" t="s">
        <v>2</v>
      </c>
      <c r="L65" s="476"/>
      <c r="M65" s="718" t="s">
        <v>2</v>
      </c>
      <c r="N65" s="718"/>
      <c r="O65" s="718"/>
      <c r="P65" s="718"/>
    </row>
    <row r="66" spans="1:16" s="302" customFormat="1" ht="10.5">
      <c r="A66" s="194"/>
      <c r="B66" s="195"/>
      <c r="D66" s="195"/>
      <c r="E66" s="195"/>
      <c r="F66" s="195"/>
      <c r="G66" s="196"/>
      <c r="H66" s="288"/>
      <c r="I66" s="195"/>
      <c r="J66" s="195"/>
      <c r="M66" s="195"/>
      <c r="P66" s="197"/>
    </row>
    <row r="67" spans="1:16" s="302" customFormat="1" ht="10.5">
      <c r="A67" s="194"/>
      <c r="D67" s="195"/>
      <c r="F67" s="195"/>
      <c r="G67" s="288"/>
      <c r="H67" s="196"/>
      <c r="I67" s="195"/>
      <c r="K67" s="195"/>
      <c r="L67" s="195"/>
      <c r="O67" s="195"/>
      <c r="P67" s="197"/>
    </row>
    <row r="68" spans="1:16" s="302" customFormat="1" ht="10.5">
      <c r="A68" s="194"/>
      <c r="B68" s="195"/>
      <c r="D68" s="195"/>
      <c r="F68" s="195"/>
      <c r="G68" s="288"/>
      <c r="H68" s="196"/>
      <c r="I68" s="195"/>
      <c r="K68" s="195"/>
      <c r="L68" s="195"/>
      <c r="M68" s="195"/>
      <c r="O68" s="195"/>
      <c r="P68" s="197"/>
    </row>
    <row r="69" spans="1:16" s="478" customFormat="1" ht="11.25">
      <c r="A69" s="139"/>
      <c r="B69" s="261"/>
      <c r="C69" s="261"/>
      <c r="D69" s="261"/>
      <c r="E69" s="261"/>
      <c r="F69" s="261"/>
      <c r="G69" s="200"/>
      <c r="H69" s="201"/>
      <c r="I69" s="261"/>
      <c r="J69" s="200"/>
      <c r="K69" s="201"/>
      <c r="L69" s="201"/>
      <c r="M69" s="202"/>
      <c r="N69" s="261"/>
      <c r="P69" s="203"/>
    </row>
  </sheetData>
  <mergeCells count="28">
    <mergeCell ref="A2:H2"/>
    <mergeCell ref="I2:P2"/>
    <mergeCell ref="A3:H3"/>
    <mergeCell ref="I3:P3"/>
    <mergeCell ref="G4:H4"/>
    <mergeCell ref="N4:P4"/>
    <mergeCell ref="A29:H29"/>
    <mergeCell ref="I29:P29"/>
    <mergeCell ref="M65:P65"/>
    <mergeCell ref="N5:N8"/>
    <mergeCell ref="O5:P6"/>
    <mergeCell ref="C6:C8"/>
    <mergeCell ref="F6:F8"/>
    <mergeCell ref="I6:I8"/>
    <mergeCell ref="J6:K6"/>
    <mergeCell ref="A5:A8"/>
    <mergeCell ref="B5:B8"/>
    <mergeCell ref="C5:H5"/>
    <mergeCell ref="I5:K5"/>
    <mergeCell ref="L5:L8"/>
    <mergeCell ref="M5:M8"/>
    <mergeCell ref="D7:D8"/>
    <mergeCell ref="J7:J8"/>
    <mergeCell ref="K7:K8"/>
    <mergeCell ref="P7:P8"/>
    <mergeCell ref="E7:E8"/>
    <mergeCell ref="G7:G8"/>
    <mergeCell ref="H7:H8"/>
  </mergeCells>
  <phoneticPr fontId="26" type="noConversion"/>
  <printOptions gridLinesSet="0"/>
  <pageMargins left="0.78740157480314965" right="0.78740157480314965" top="1.7716535433070868" bottom="0.78740157480314965" header="0" footer="0"/>
  <pageSetup paperSize="9" scale="44" pageOrder="overThenDown" orientation="portrait" verticalDpi="300" r:id="rId1"/>
  <headerFooter alignWithMargins="0"/>
  <rowBreaks count="2" manualBreakCount="2">
    <brk id="4" max="15" man="1"/>
    <brk id="12" max="15" man="1"/>
  </rowBreaks>
  <colBreaks count="2" manualBreakCount="2">
    <brk id="7" max="31" man="1"/>
    <brk id="12" max="51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78D35B-AF8A-4D7C-B68B-F9F0F21A6984}">
  <sheetPr codeName="Sheet7">
    <pageSetUpPr fitToPage="1"/>
  </sheetPr>
  <dimension ref="A1:Q70"/>
  <sheetViews>
    <sheetView showGridLines="0" view="pageBreakPreview" zoomScaleNormal="100" zoomScaleSheetLayoutView="100" workbookViewId="0"/>
  </sheetViews>
  <sheetFormatPr defaultColWidth="9" defaultRowHeight="14.25"/>
  <cols>
    <col min="1" max="1" width="6.625" style="373" customWidth="1"/>
    <col min="2" max="2" width="13.5" style="198" customWidth="1"/>
    <col min="3" max="3" width="14.625" style="477" customWidth="1"/>
    <col min="4" max="5" width="10.625" style="477" customWidth="1"/>
    <col min="6" max="6" width="13.375" style="477" customWidth="1"/>
    <col min="7" max="7" width="10.625" style="374" customWidth="1"/>
    <col min="8" max="8" width="10.625" style="375" customWidth="1"/>
    <col min="9" max="9" width="13.25" style="477" customWidth="1"/>
    <col min="10" max="10" width="10.625" style="374" customWidth="1"/>
    <col min="11" max="11" width="10.625" style="375" customWidth="1"/>
    <col min="12" max="12" width="10.875" style="375" customWidth="1"/>
    <col min="13" max="13" width="9.375" style="376" customWidth="1"/>
    <col min="14" max="14" width="12.25" style="477" customWidth="1"/>
    <col min="15" max="15" width="9.375" style="351" customWidth="1"/>
    <col min="16" max="16" width="14.625" style="377" customWidth="1"/>
    <col min="17" max="16384" width="9" style="351"/>
  </cols>
  <sheetData>
    <row r="1" spans="1:17" s="349" customFormat="1" ht="18" customHeight="1">
      <c r="A1" s="52"/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223"/>
    </row>
    <row r="2" spans="1:17" s="349" customFormat="1" ht="18" customHeight="1">
      <c r="A2" s="742" t="s">
        <v>259</v>
      </c>
      <c r="B2" s="742"/>
      <c r="C2" s="742"/>
      <c r="D2" s="742"/>
      <c r="E2" s="742"/>
      <c r="F2" s="742"/>
      <c r="G2" s="742"/>
      <c r="H2" s="742"/>
      <c r="I2" s="742" t="s">
        <v>260</v>
      </c>
      <c r="J2" s="742"/>
      <c r="K2" s="742"/>
      <c r="L2" s="742"/>
      <c r="M2" s="742"/>
      <c r="N2" s="742"/>
      <c r="O2" s="742"/>
      <c r="P2" s="742"/>
    </row>
    <row r="3" spans="1:17" s="349" customFormat="1" ht="18" customHeight="1">
      <c r="A3" s="743"/>
      <c r="B3" s="743"/>
      <c r="C3" s="743"/>
      <c r="D3" s="743"/>
      <c r="E3" s="743"/>
      <c r="F3" s="743"/>
      <c r="G3" s="743"/>
      <c r="H3" s="743"/>
      <c r="I3" s="744"/>
      <c r="J3" s="744"/>
      <c r="K3" s="744"/>
      <c r="L3" s="744"/>
      <c r="M3" s="744"/>
      <c r="N3" s="744"/>
      <c r="O3" s="744"/>
      <c r="P3" s="744"/>
    </row>
    <row r="4" spans="1:17" s="187" customFormat="1" ht="18" customHeight="1" thickBot="1">
      <c r="A4" s="133" t="s">
        <v>25</v>
      </c>
      <c r="G4" s="745"/>
      <c r="H4" s="745"/>
      <c r="I4" s="188"/>
      <c r="K4" s="189"/>
      <c r="L4" s="189"/>
      <c r="N4" s="746" t="s">
        <v>4</v>
      </c>
      <c r="O4" s="746"/>
      <c r="P4" s="746"/>
      <c r="Q4" s="190"/>
    </row>
    <row r="5" spans="1:17" s="504" customFormat="1" ht="19.5" customHeight="1">
      <c r="A5" s="733" t="s">
        <v>595</v>
      </c>
      <c r="B5" s="736" t="s">
        <v>27</v>
      </c>
      <c r="C5" s="738" t="s">
        <v>531</v>
      </c>
      <c r="D5" s="739"/>
      <c r="E5" s="739"/>
      <c r="F5" s="739"/>
      <c r="G5" s="739"/>
      <c r="H5" s="739"/>
      <c r="I5" s="739" t="s">
        <v>532</v>
      </c>
      <c r="J5" s="739"/>
      <c r="K5" s="736"/>
      <c r="L5" s="719" t="s">
        <v>12</v>
      </c>
      <c r="M5" s="736" t="s">
        <v>586</v>
      </c>
      <c r="N5" s="719" t="s">
        <v>597</v>
      </c>
      <c r="O5" s="722" t="s">
        <v>5</v>
      </c>
      <c r="P5" s="723"/>
    </row>
    <row r="6" spans="1:17" s="504" customFormat="1" ht="17.25" customHeight="1">
      <c r="A6" s="734"/>
      <c r="B6" s="732"/>
      <c r="C6" s="726" t="s">
        <v>587</v>
      </c>
      <c r="D6" s="502"/>
      <c r="E6" s="503"/>
      <c r="F6" s="726" t="s">
        <v>13</v>
      </c>
      <c r="G6" s="191"/>
      <c r="H6" s="191"/>
      <c r="I6" s="728" t="s">
        <v>14</v>
      </c>
      <c r="J6" s="731"/>
      <c r="K6" s="732"/>
      <c r="L6" s="740"/>
      <c r="M6" s="732"/>
      <c r="N6" s="720"/>
      <c r="O6" s="724"/>
      <c r="P6" s="725"/>
    </row>
    <row r="7" spans="1:17" s="504" customFormat="1" ht="12.75" customHeight="1">
      <c r="A7" s="734"/>
      <c r="B7" s="732"/>
      <c r="C7" s="724"/>
      <c r="D7" s="695" t="s">
        <v>663</v>
      </c>
      <c r="E7" s="695" t="s">
        <v>664</v>
      </c>
      <c r="F7" s="724"/>
      <c r="G7" s="695" t="s">
        <v>663</v>
      </c>
      <c r="H7" s="697" t="s">
        <v>664</v>
      </c>
      <c r="I7" s="729"/>
      <c r="J7" s="695" t="s">
        <v>663</v>
      </c>
      <c r="K7" s="695" t="s">
        <v>664</v>
      </c>
      <c r="L7" s="740"/>
      <c r="M7" s="732"/>
      <c r="N7" s="720"/>
      <c r="O7" s="501"/>
      <c r="P7" s="714" t="s">
        <v>665</v>
      </c>
    </row>
    <row r="8" spans="1:17" s="504" customFormat="1" ht="13.5" customHeight="1">
      <c r="A8" s="735"/>
      <c r="B8" s="737"/>
      <c r="C8" s="727"/>
      <c r="D8" s="696"/>
      <c r="E8" s="696"/>
      <c r="F8" s="727"/>
      <c r="G8" s="696"/>
      <c r="H8" s="698"/>
      <c r="I8" s="730"/>
      <c r="J8" s="696"/>
      <c r="K8" s="696"/>
      <c r="L8" s="741"/>
      <c r="M8" s="737"/>
      <c r="N8" s="721"/>
      <c r="O8" s="192"/>
      <c r="P8" s="715"/>
    </row>
    <row r="9" spans="1:17" s="478" customFormat="1" ht="15.75" customHeight="1">
      <c r="A9" s="139">
        <v>2002</v>
      </c>
      <c r="B9" s="88">
        <v>14944</v>
      </c>
      <c r="C9" s="60">
        <v>39949</v>
      </c>
      <c r="D9" s="88">
        <v>19922</v>
      </c>
      <c r="E9" s="88">
        <v>20027</v>
      </c>
      <c r="F9" s="60">
        <v>39852</v>
      </c>
      <c r="G9" s="88">
        <v>19888</v>
      </c>
      <c r="H9" s="88">
        <v>19964</v>
      </c>
      <c r="I9" s="60">
        <v>97</v>
      </c>
      <c r="J9" s="60">
        <v>34</v>
      </c>
      <c r="K9" s="60">
        <v>63</v>
      </c>
      <c r="L9" s="447">
        <v>-3.6258805365241722</v>
      </c>
      <c r="M9" s="449">
        <v>2.6732467880085653</v>
      </c>
      <c r="N9" s="444">
        <v>8042</v>
      </c>
      <c r="O9" s="451">
        <v>33.26671496498372</v>
      </c>
      <c r="P9" s="452">
        <v>1200.8699999999999</v>
      </c>
    </row>
    <row r="10" spans="1:17" s="478" customFormat="1" ht="15.75" customHeight="1">
      <c r="A10" s="139">
        <v>2003</v>
      </c>
      <c r="B10" s="88">
        <v>15143</v>
      </c>
      <c r="C10" s="60">
        <v>39559</v>
      </c>
      <c r="D10" s="88">
        <v>19631</v>
      </c>
      <c r="E10" s="88">
        <v>19928</v>
      </c>
      <c r="F10" s="60">
        <v>39439</v>
      </c>
      <c r="G10" s="88">
        <v>19578</v>
      </c>
      <c r="H10" s="88">
        <v>19861</v>
      </c>
      <c r="I10" s="60">
        <v>120</v>
      </c>
      <c r="J10" s="60">
        <v>53</v>
      </c>
      <c r="K10" s="60">
        <v>67</v>
      </c>
      <c r="L10" s="447">
        <v>-0.97624471200780993</v>
      </c>
      <c r="M10" s="449">
        <v>2.6123621475269103</v>
      </c>
      <c r="N10" s="444">
        <v>8356</v>
      </c>
      <c r="O10" s="451">
        <v>32.938384679433803</v>
      </c>
      <c r="P10" s="452">
        <v>1201</v>
      </c>
    </row>
    <row r="11" spans="1:17" s="478" customFormat="1" ht="15.75" customHeight="1">
      <c r="A11" s="139">
        <v>2004</v>
      </c>
      <c r="B11" s="88">
        <v>14997</v>
      </c>
      <c r="C11" s="60">
        <v>37662</v>
      </c>
      <c r="D11" s="88">
        <v>18773</v>
      </c>
      <c r="E11" s="88">
        <v>18889</v>
      </c>
      <c r="F11" s="60">
        <v>37526</v>
      </c>
      <c r="G11" s="88">
        <v>18717</v>
      </c>
      <c r="H11" s="88">
        <v>18809</v>
      </c>
      <c r="I11" s="60">
        <v>136</v>
      </c>
      <c r="J11" s="60">
        <v>56</v>
      </c>
      <c r="K11" s="60">
        <v>80</v>
      </c>
      <c r="L11" s="447">
        <v>-4.795368942592078</v>
      </c>
      <c r="M11" s="449">
        <v>2.5113022604520903</v>
      </c>
      <c r="N11" s="444">
        <v>8582</v>
      </c>
      <c r="O11" s="451">
        <v>31.358867610324729</v>
      </c>
      <c r="P11" s="452">
        <v>1201</v>
      </c>
    </row>
    <row r="12" spans="1:17" s="478" customFormat="1" ht="15.75" customHeight="1">
      <c r="A12" s="139">
        <v>2005</v>
      </c>
      <c r="B12" s="88">
        <v>15067</v>
      </c>
      <c r="C12" s="60">
        <v>36738</v>
      </c>
      <c r="D12" s="88">
        <v>18295</v>
      </c>
      <c r="E12" s="88">
        <v>18443</v>
      </c>
      <c r="F12" s="60">
        <v>36599</v>
      </c>
      <c r="G12" s="88">
        <v>18239</v>
      </c>
      <c r="H12" s="88">
        <v>18360</v>
      </c>
      <c r="I12" s="60">
        <v>139</v>
      </c>
      <c r="J12" s="60">
        <v>56</v>
      </c>
      <c r="K12" s="60">
        <v>83</v>
      </c>
      <c r="L12" s="447">
        <v>-2.4534013063565396</v>
      </c>
      <c r="M12" s="449">
        <v>2.4</v>
      </c>
      <c r="N12" s="444">
        <v>8777</v>
      </c>
      <c r="O12" s="451">
        <v>30.6</v>
      </c>
      <c r="P12" s="452">
        <v>1201</v>
      </c>
    </row>
    <row r="13" spans="1:17" s="478" customFormat="1" ht="15.75" customHeight="1">
      <c r="A13" s="139">
        <v>2006</v>
      </c>
      <c r="B13" s="88">
        <v>15105</v>
      </c>
      <c r="C13" s="60">
        <v>35775</v>
      </c>
      <c r="D13" s="88">
        <v>17880</v>
      </c>
      <c r="E13" s="88">
        <v>17787</v>
      </c>
      <c r="F13" s="60">
        <v>35608</v>
      </c>
      <c r="G13" s="88">
        <v>17821</v>
      </c>
      <c r="H13" s="88">
        <v>17787</v>
      </c>
      <c r="I13" s="60">
        <v>167</v>
      </c>
      <c r="J13" s="60">
        <v>59</v>
      </c>
      <c r="K13" s="60">
        <v>108</v>
      </c>
      <c r="L13" s="448">
        <v>-2.6212640862322392</v>
      </c>
      <c r="M13" s="449">
        <v>2.3573651108904334</v>
      </c>
      <c r="N13" s="444">
        <v>9036</v>
      </c>
      <c r="O13" s="451">
        <v>29.648626144879266</v>
      </c>
      <c r="P13" s="453">
        <v>1201</v>
      </c>
    </row>
    <row r="14" spans="1:17" s="478" customFormat="1" ht="15.75" customHeight="1">
      <c r="A14" s="139">
        <v>2007</v>
      </c>
      <c r="B14" s="88">
        <v>15170</v>
      </c>
      <c r="C14" s="60">
        <v>35243</v>
      </c>
      <c r="D14" s="88">
        <v>17628</v>
      </c>
      <c r="E14" s="88">
        <v>17615</v>
      </c>
      <c r="F14" s="60">
        <v>35046</v>
      </c>
      <c r="G14" s="88">
        <v>17562</v>
      </c>
      <c r="H14" s="88">
        <v>17484</v>
      </c>
      <c r="I14" s="60">
        <v>197</v>
      </c>
      <c r="J14" s="60">
        <v>66</v>
      </c>
      <c r="K14" s="60">
        <v>131</v>
      </c>
      <c r="L14" s="448">
        <v>-1.4870719776380155</v>
      </c>
      <c r="M14" s="449">
        <v>2.3232036914963743</v>
      </c>
      <c r="N14" s="444">
        <v>9374</v>
      </c>
      <c r="O14" s="451">
        <v>29.34397975071397</v>
      </c>
      <c r="P14" s="453">
        <v>1201.03</v>
      </c>
    </row>
    <row r="15" spans="1:17" s="478" customFormat="1" ht="15.75" customHeight="1">
      <c r="A15" s="139">
        <v>2008</v>
      </c>
      <c r="B15" s="88">
        <v>15288</v>
      </c>
      <c r="C15" s="60">
        <v>34857</v>
      </c>
      <c r="D15" s="88">
        <v>17427</v>
      </c>
      <c r="E15" s="88">
        <v>17430</v>
      </c>
      <c r="F15" s="60">
        <v>34628</v>
      </c>
      <c r="G15" s="88">
        <v>17346</v>
      </c>
      <c r="H15" s="88">
        <v>17282</v>
      </c>
      <c r="I15" s="60">
        <v>229</v>
      </c>
      <c r="J15" s="60">
        <v>81</v>
      </c>
      <c r="K15" s="60">
        <v>148</v>
      </c>
      <c r="L15" s="448">
        <v>-1.0952529580342196</v>
      </c>
      <c r="M15" s="449">
        <v>2.2800235478806909</v>
      </c>
      <c r="N15" s="444">
        <v>9558</v>
      </c>
      <c r="O15" s="451">
        <v>29.022588944489314</v>
      </c>
      <c r="P15" s="453">
        <v>1201.03</v>
      </c>
    </row>
    <row r="16" spans="1:17" s="478" customFormat="1" ht="15.75" customHeight="1">
      <c r="A16" s="139">
        <v>2009</v>
      </c>
      <c r="B16" s="60">
        <v>15413</v>
      </c>
      <c r="C16" s="60">
        <v>34539</v>
      </c>
      <c r="D16" s="60">
        <v>17253</v>
      </c>
      <c r="E16" s="60">
        <v>17286</v>
      </c>
      <c r="F16" s="60">
        <v>34297</v>
      </c>
      <c r="G16" s="60">
        <v>17162</v>
      </c>
      <c r="H16" s="60">
        <v>17135</v>
      </c>
      <c r="I16" s="60">
        <v>242</v>
      </c>
      <c r="J16" s="60">
        <v>91</v>
      </c>
      <c r="K16" s="60">
        <v>151</v>
      </c>
      <c r="L16" s="448">
        <v>-0.91229882089680692</v>
      </c>
      <c r="M16" s="449">
        <v>2.2409005385064558</v>
      </c>
      <c r="N16" s="444">
        <v>9736</v>
      </c>
      <c r="O16" s="451">
        <v>28.753746253746254</v>
      </c>
      <c r="P16" s="453">
        <v>1201.2</v>
      </c>
    </row>
    <row r="17" spans="1:17" s="478" customFormat="1" ht="15.75" customHeight="1">
      <c r="A17" s="139">
        <v>2010</v>
      </c>
      <c r="B17" s="60">
        <v>15843</v>
      </c>
      <c r="C17" s="60">
        <v>34810</v>
      </c>
      <c r="D17" s="60">
        <v>17372</v>
      </c>
      <c r="E17" s="60">
        <v>17438</v>
      </c>
      <c r="F17" s="60">
        <v>34567</v>
      </c>
      <c r="G17" s="60">
        <v>17292</v>
      </c>
      <c r="H17" s="60">
        <v>17275</v>
      </c>
      <c r="I17" s="60">
        <v>243</v>
      </c>
      <c r="J17" s="60">
        <v>80</v>
      </c>
      <c r="K17" s="60">
        <v>163</v>
      </c>
      <c r="L17" s="448">
        <v>0.78462028431628017</v>
      </c>
      <c r="M17" s="449">
        <v>2.1971848766016535</v>
      </c>
      <c r="N17" s="444">
        <v>9800</v>
      </c>
      <c r="O17" s="451">
        <v>28.975735630748744</v>
      </c>
      <c r="P17" s="453">
        <v>1201.3499999999999</v>
      </c>
    </row>
    <row r="18" spans="1:17" s="478" customFormat="1" ht="15.75" customHeight="1">
      <c r="A18" s="139">
        <v>2011</v>
      </c>
      <c r="B18" s="60">
        <v>15825</v>
      </c>
      <c r="C18" s="445">
        <v>34440</v>
      </c>
      <c r="D18" s="445">
        <v>17172</v>
      </c>
      <c r="E18" s="445">
        <v>17268</v>
      </c>
      <c r="F18" s="445">
        <v>34192</v>
      </c>
      <c r="G18" s="445">
        <v>17099</v>
      </c>
      <c r="H18" s="445">
        <v>17093</v>
      </c>
      <c r="I18" s="445">
        <v>248</v>
      </c>
      <c r="J18" s="445">
        <v>73</v>
      </c>
      <c r="K18" s="445">
        <v>175</v>
      </c>
      <c r="L18" s="448">
        <v>-1.0629129560471129</v>
      </c>
      <c r="M18" s="450">
        <v>2.1763033175355448</v>
      </c>
      <c r="N18" s="444">
        <v>9737</v>
      </c>
      <c r="O18" s="451">
        <v>28.665124099012868</v>
      </c>
      <c r="P18" s="453">
        <v>1201.46</v>
      </c>
    </row>
    <row r="19" spans="1:17" s="478" customFormat="1" ht="15.75" customHeight="1">
      <c r="A19" s="139">
        <v>2012</v>
      </c>
      <c r="B19" s="60">
        <v>15874</v>
      </c>
      <c r="C19" s="60">
        <v>34183</v>
      </c>
      <c r="D19" s="60">
        <v>16973</v>
      </c>
      <c r="E19" s="60">
        <v>17210</v>
      </c>
      <c r="F19" s="60">
        <v>33934</v>
      </c>
      <c r="G19" s="60">
        <v>16903</v>
      </c>
      <c r="H19" s="60">
        <v>17031</v>
      </c>
      <c r="I19" s="60">
        <v>249</v>
      </c>
      <c r="J19" s="60">
        <v>70</v>
      </c>
      <c r="K19" s="60">
        <v>179</v>
      </c>
      <c r="L19" s="448">
        <v>-0.7</v>
      </c>
      <c r="M19" s="450">
        <v>2.2000000000000002</v>
      </c>
      <c r="N19" s="444">
        <v>9971</v>
      </c>
      <c r="O19" s="451">
        <v>28.5</v>
      </c>
      <c r="P19" s="452">
        <v>1201.46</v>
      </c>
    </row>
    <row r="20" spans="1:17" s="478" customFormat="1" ht="15.75" customHeight="1">
      <c r="A20" s="139">
        <v>2013</v>
      </c>
      <c r="B20" s="60">
        <v>16011</v>
      </c>
      <c r="C20" s="60">
        <v>33894</v>
      </c>
      <c r="D20" s="60">
        <v>16859</v>
      </c>
      <c r="E20" s="60">
        <v>17035</v>
      </c>
      <c r="F20" s="60">
        <v>33617</v>
      </c>
      <c r="G20" s="60">
        <v>16777</v>
      </c>
      <c r="H20" s="60">
        <v>16840</v>
      </c>
      <c r="I20" s="60">
        <v>277</v>
      </c>
      <c r="J20" s="60">
        <v>82</v>
      </c>
      <c r="K20" s="60">
        <v>195</v>
      </c>
      <c r="L20" s="448">
        <v>-0.03</v>
      </c>
      <c r="M20" s="450">
        <v>2.1</v>
      </c>
      <c r="N20" s="444">
        <v>10184</v>
      </c>
      <c r="O20" s="451">
        <v>28.5</v>
      </c>
      <c r="P20" s="452">
        <v>1201.47</v>
      </c>
    </row>
    <row r="21" spans="1:17" s="478" customFormat="1" ht="15.75" customHeight="1">
      <c r="A21" s="139">
        <v>2014</v>
      </c>
      <c r="B21" s="60">
        <v>16268</v>
      </c>
      <c r="C21" s="60">
        <v>34308</v>
      </c>
      <c r="D21" s="60">
        <v>17009</v>
      </c>
      <c r="E21" s="60">
        <v>17299</v>
      </c>
      <c r="F21" s="60">
        <v>34023</v>
      </c>
      <c r="G21" s="60">
        <v>16911</v>
      </c>
      <c r="H21" s="60">
        <v>17112</v>
      </c>
      <c r="I21" s="60">
        <v>285</v>
      </c>
      <c r="J21" s="60">
        <v>98</v>
      </c>
      <c r="K21" s="60">
        <v>187</v>
      </c>
      <c r="L21" s="448">
        <v>1.2214551248008496</v>
      </c>
      <c r="M21" s="450">
        <v>2.1089254979100072</v>
      </c>
      <c r="N21" s="444">
        <v>10425</v>
      </c>
      <c r="O21" s="451">
        <v>28.6</v>
      </c>
      <c r="P21" s="452">
        <v>1201.47</v>
      </c>
    </row>
    <row r="22" spans="1:17" s="478" customFormat="1" ht="15.75" customHeight="1">
      <c r="A22" s="139">
        <v>2015</v>
      </c>
      <c r="B22" s="60">
        <v>16409</v>
      </c>
      <c r="C22" s="60">
        <v>34088</v>
      </c>
      <c r="D22" s="60">
        <v>16866</v>
      </c>
      <c r="E22" s="60">
        <v>17222</v>
      </c>
      <c r="F22" s="60">
        <v>33808</v>
      </c>
      <c r="G22" s="60">
        <v>16774</v>
      </c>
      <c r="H22" s="60">
        <v>17034</v>
      </c>
      <c r="I22" s="60">
        <v>280</v>
      </c>
      <c r="J22" s="60">
        <v>92</v>
      </c>
      <c r="K22" s="60">
        <v>188</v>
      </c>
      <c r="L22" s="448">
        <v>-0.6412498542613968</v>
      </c>
      <c r="M22" s="450">
        <v>2.0773965506734111</v>
      </c>
      <c r="N22" s="444">
        <v>10551</v>
      </c>
      <c r="O22" s="451">
        <v>28.4</v>
      </c>
      <c r="P22" s="452">
        <v>1201.96</v>
      </c>
    </row>
    <row r="23" spans="1:17" s="478" customFormat="1" ht="15.75" customHeight="1">
      <c r="A23" s="139">
        <v>2016</v>
      </c>
      <c r="B23" s="60">
        <v>16492</v>
      </c>
      <c r="C23" s="60">
        <v>33809</v>
      </c>
      <c r="D23" s="60">
        <v>16759</v>
      </c>
      <c r="E23" s="60">
        <v>17050</v>
      </c>
      <c r="F23" s="60">
        <v>33539</v>
      </c>
      <c r="G23" s="60">
        <v>16667</v>
      </c>
      <c r="H23" s="60">
        <v>16872</v>
      </c>
      <c r="I23" s="60">
        <v>270</v>
      </c>
      <c r="J23" s="60">
        <v>92</v>
      </c>
      <c r="K23" s="60">
        <v>178</v>
      </c>
      <c r="L23" s="448">
        <v>-1.4544712603474408</v>
      </c>
      <c r="M23" s="450">
        <v>2.1</v>
      </c>
      <c r="N23" s="444">
        <v>10706</v>
      </c>
      <c r="O23" s="451">
        <v>28.1</v>
      </c>
      <c r="P23" s="452">
        <v>1202.26</v>
      </c>
    </row>
    <row r="24" spans="1:17" s="478" customFormat="1" ht="15.75" customHeight="1">
      <c r="A24" s="139">
        <v>2017</v>
      </c>
      <c r="B24" s="60">
        <v>16583</v>
      </c>
      <c r="C24" s="60">
        <v>33561</v>
      </c>
      <c r="D24" s="60">
        <v>16661</v>
      </c>
      <c r="E24" s="60">
        <v>16900</v>
      </c>
      <c r="F24" s="60">
        <v>33259</v>
      </c>
      <c r="G24" s="60">
        <v>16550</v>
      </c>
      <c r="H24" s="60">
        <v>16709</v>
      </c>
      <c r="I24" s="60">
        <v>302</v>
      </c>
      <c r="J24" s="60">
        <v>111</v>
      </c>
      <c r="K24" s="60">
        <v>191</v>
      </c>
      <c r="L24" s="448">
        <v>-2.1773347324239243</v>
      </c>
      <c r="M24" s="450">
        <v>2</v>
      </c>
      <c r="N24" s="444">
        <v>10946</v>
      </c>
      <c r="O24" s="451">
        <v>27.9</v>
      </c>
      <c r="P24" s="452">
        <v>1201.7905397</v>
      </c>
    </row>
    <row r="25" spans="1:17" s="478" customFormat="1" ht="15.75" customHeight="1">
      <c r="A25" s="139">
        <v>2018</v>
      </c>
      <c r="B25" s="60">
        <v>16705</v>
      </c>
      <c r="C25" s="60">
        <v>33150</v>
      </c>
      <c r="D25" s="60">
        <v>16526</v>
      </c>
      <c r="E25" s="60">
        <v>16624</v>
      </c>
      <c r="F25" s="60">
        <v>32843</v>
      </c>
      <c r="G25" s="60">
        <v>16409</v>
      </c>
      <c r="H25" s="60">
        <v>16434</v>
      </c>
      <c r="I25" s="60">
        <v>307</v>
      </c>
      <c r="J25" s="60">
        <v>117</v>
      </c>
      <c r="K25" s="60">
        <v>190</v>
      </c>
      <c r="L25" s="448">
        <v>-2.8</v>
      </c>
      <c r="M25" s="450">
        <v>2</v>
      </c>
      <c r="N25" s="444">
        <v>11040</v>
      </c>
      <c r="O25" s="451">
        <v>27.6</v>
      </c>
      <c r="P25" s="452">
        <v>1201.79</v>
      </c>
    </row>
    <row r="26" spans="1:17" s="478" customFormat="1" ht="15.75" customHeight="1">
      <c r="A26" s="478">
        <v>2019</v>
      </c>
      <c r="B26" s="60">
        <v>16705</v>
      </c>
      <c r="C26" s="60">
        <v>32464</v>
      </c>
      <c r="D26" s="60">
        <v>16258</v>
      </c>
      <c r="E26" s="60">
        <v>16206</v>
      </c>
      <c r="F26" s="60">
        <v>32150</v>
      </c>
      <c r="G26" s="60">
        <v>16146</v>
      </c>
      <c r="H26" s="60">
        <v>16004</v>
      </c>
      <c r="I26" s="60">
        <v>314</v>
      </c>
      <c r="J26" s="60">
        <v>112</v>
      </c>
      <c r="K26" s="60">
        <v>202</v>
      </c>
      <c r="L26" s="448">
        <v>-2.0693815987933637</v>
      </c>
      <c r="M26" s="450">
        <v>1.9</v>
      </c>
      <c r="N26" s="444">
        <v>11222</v>
      </c>
      <c r="O26" s="451">
        <v>27</v>
      </c>
      <c r="P26" s="452">
        <v>1202.03</v>
      </c>
    </row>
    <row r="27" spans="1:17" s="478" customFormat="1" ht="15.75" customHeight="1">
      <c r="A27" s="139">
        <v>2020</v>
      </c>
      <c r="B27" s="60">
        <v>16908</v>
      </c>
      <c r="C27" s="60">
        <v>31812</v>
      </c>
      <c r="D27" s="60">
        <v>15965</v>
      </c>
      <c r="E27" s="60">
        <v>15847</v>
      </c>
      <c r="F27" s="60">
        <v>31494</v>
      </c>
      <c r="G27" s="60">
        <v>15853</v>
      </c>
      <c r="H27" s="60">
        <v>15641</v>
      </c>
      <c r="I27" s="60">
        <v>318</v>
      </c>
      <c r="J27" s="60">
        <v>112</v>
      </c>
      <c r="K27" s="60">
        <v>206</v>
      </c>
      <c r="L27" s="448">
        <v>-2.0083785115820603</v>
      </c>
      <c r="M27" s="450">
        <v>1.9</v>
      </c>
      <c r="N27" s="444">
        <v>11567</v>
      </c>
      <c r="O27" s="451">
        <v>26.5</v>
      </c>
      <c r="P27" s="454">
        <v>1202.1600000000001</v>
      </c>
    </row>
    <row r="28" spans="1:17" s="553" customFormat="1" ht="15.75" customHeight="1">
      <c r="A28" s="139">
        <v>2021</v>
      </c>
      <c r="B28" s="60">
        <v>16882</v>
      </c>
      <c r="C28" s="60">
        <v>31072</v>
      </c>
      <c r="D28" s="60">
        <v>15661</v>
      </c>
      <c r="E28" s="60">
        <v>15411</v>
      </c>
      <c r="F28" s="60">
        <v>30762</v>
      </c>
      <c r="G28" s="60">
        <v>15551</v>
      </c>
      <c r="H28" s="60">
        <v>15211</v>
      </c>
      <c r="I28" s="60">
        <v>310</v>
      </c>
      <c r="J28" s="60">
        <v>110</v>
      </c>
      <c r="K28" s="60">
        <v>200</v>
      </c>
      <c r="L28" s="448">
        <v>-2.3261662265811642</v>
      </c>
      <c r="M28" s="450">
        <v>1.8</v>
      </c>
      <c r="N28" s="444">
        <v>11777</v>
      </c>
      <c r="O28" s="451">
        <v>25.8</v>
      </c>
      <c r="P28" s="454">
        <v>1202.1600000000001</v>
      </c>
    </row>
    <row r="29" spans="1:17" s="285" customFormat="1" ht="15.75" customHeight="1" thickBot="1">
      <c r="A29" s="622">
        <v>2022</v>
      </c>
      <c r="B29" s="62">
        <f>SUM('[1]2.읍면별세대및인구'!B14)</f>
        <v>16830</v>
      </c>
      <c r="C29" s="62">
        <f>SUM(D29:E29)</f>
        <v>30469</v>
      </c>
      <c r="D29" s="62">
        <f>SUM(G29,J29)</f>
        <v>15415</v>
      </c>
      <c r="E29" s="62">
        <f>SUM(H29,K29)</f>
        <v>15054</v>
      </c>
      <c r="F29" s="62">
        <f>SUM(G29:H29)</f>
        <v>30139</v>
      </c>
      <c r="G29" s="629">
        <v>15295</v>
      </c>
      <c r="H29" s="629">
        <v>14844</v>
      </c>
      <c r="I29" s="62">
        <f>SUM(J29:K29)</f>
        <v>330</v>
      </c>
      <c r="J29" s="629">
        <v>120</v>
      </c>
      <c r="K29" s="629">
        <v>210</v>
      </c>
      <c r="L29" s="623">
        <f>(C29-C28)/C28*100</f>
        <v>-1.9406539649845522</v>
      </c>
      <c r="M29" s="624">
        <f>ROUND((C29/B29),1)</f>
        <v>1.8</v>
      </c>
      <c r="N29" s="625">
        <f>SUM('[1]2.읍면별세대및인구'!M14)</f>
        <v>11980</v>
      </c>
      <c r="O29" s="626">
        <f>ROUND((C29/P29),1)</f>
        <v>25.3</v>
      </c>
      <c r="P29" s="630">
        <v>1202.1600000000001</v>
      </c>
    </row>
    <row r="30" spans="1:17" s="302" customFormat="1" ht="12" customHeight="1">
      <c r="A30" s="716" t="s">
        <v>469</v>
      </c>
      <c r="B30" s="716"/>
      <c r="C30" s="716"/>
      <c r="D30" s="716"/>
      <c r="E30" s="716"/>
      <c r="F30" s="716"/>
      <c r="G30" s="716"/>
      <c r="H30" s="716"/>
      <c r="I30" s="717" t="s">
        <v>589</v>
      </c>
      <c r="J30" s="717"/>
      <c r="K30" s="717"/>
      <c r="L30" s="717"/>
      <c r="M30" s="717"/>
      <c r="N30" s="717"/>
      <c r="O30" s="717"/>
      <c r="P30" s="717"/>
    </row>
    <row r="31" spans="1:17" s="302" customFormat="1" ht="11.25">
      <c r="A31" s="133" t="s">
        <v>441</v>
      </c>
      <c r="B31" s="193"/>
      <c r="C31" s="282"/>
      <c r="D31" s="193"/>
      <c r="E31" s="193"/>
      <c r="F31" s="193"/>
      <c r="G31" s="261"/>
      <c r="H31" s="529"/>
      <c r="I31" s="193"/>
      <c r="J31" s="193"/>
      <c r="K31" s="282"/>
      <c r="L31" s="282"/>
      <c r="M31" s="193"/>
      <c r="N31" s="282"/>
      <c r="O31" s="282"/>
      <c r="P31" s="292"/>
    </row>
    <row r="32" spans="1:17" s="478" customFormat="1" ht="11.25">
      <c r="A32" s="371"/>
      <c r="B32" s="372"/>
      <c r="C32" s="372"/>
      <c r="D32" s="372"/>
      <c r="E32" s="372"/>
      <c r="F32" s="372"/>
      <c r="G32" s="372"/>
      <c r="H32" s="372"/>
      <c r="I32" s="372"/>
      <c r="J32" s="372"/>
      <c r="K32" s="372"/>
      <c r="L32" s="372"/>
      <c r="M32" s="372"/>
      <c r="N32" s="372"/>
      <c r="O32" s="372"/>
      <c r="P32" s="372"/>
      <c r="Q32" s="372"/>
    </row>
    <row r="33" spans="1:17" s="478" customFormat="1" ht="11.25">
      <c r="A33" s="371"/>
      <c r="B33" s="372"/>
      <c r="C33" s="372"/>
      <c r="D33" s="372"/>
      <c r="E33" s="372"/>
      <c r="F33" s="372"/>
      <c r="G33" s="372"/>
      <c r="H33" s="372"/>
      <c r="I33" s="372"/>
      <c r="J33" s="372"/>
      <c r="K33" s="372"/>
      <c r="L33" s="372"/>
      <c r="M33" s="372"/>
      <c r="N33" s="372"/>
      <c r="O33" s="372"/>
      <c r="P33" s="372"/>
      <c r="Q33" s="372"/>
    </row>
    <row r="34" spans="1:17" ht="14.1" customHeight="1"/>
    <row r="35" spans="1:17" s="284" customFormat="1" ht="20.100000000000001" customHeight="1"/>
    <row r="36" spans="1:17" s="479" customFormat="1" ht="24" customHeight="1"/>
    <row r="37" spans="1:17" s="478" customFormat="1" ht="18" customHeight="1"/>
    <row r="38" spans="1:17" s="478" customFormat="1" ht="12" customHeight="1"/>
    <row r="39" spans="1:17" s="478" customFormat="1" ht="12" customHeight="1"/>
    <row r="40" spans="1:17" s="478" customFormat="1" ht="12" customHeight="1"/>
    <row r="41" spans="1:17" s="478" customFormat="1" ht="12" customHeight="1"/>
    <row r="42" spans="1:17" s="478" customFormat="1" ht="25.35" customHeight="1"/>
    <row r="43" spans="1:17" s="478" customFormat="1" ht="25.35" customHeight="1"/>
    <row r="44" spans="1:17" s="478" customFormat="1" ht="25.35" customHeight="1"/>
    <row r="45" spans="1:17" s="478" customFormat="1" ht="25.35" customHeight="1"/>
    <row r="46" spans="1:17" s="478" customFormat="1" ht="25.35" customHeight="1"/>
    <row r="47" spans="1:17" s="478" customFormat="1" ht="25.35" customHeight="1"/>
    <row r="48" spans="1:17" s="478" customFormat="1" ht="25.35" customHeight="1"/>
    <row r="49" s="478" customFormat="1" ht="25.35" customHeight="1"/>
    <row r="50" s="478" customFormat="1" ht="25.35" customHeight="1"/>
    <row r="51" s="478" customFormat="1" ht="25.35" customHeight="1"/>
    <row r="52" s="478" customFormat="1" ht="25.35" customHeight="1"/>
    <row r="53" s="478" customFormat="1" ht="25.35" customHeight="1"/>
    <row r="54" s="478" customFormat="1" ht="25.35" customHeight="1"/>
    <row r="55" s="478" customFormat="1" ht="25.35" customHeight="1"/>
    <row r="56" s="478" customFormat="1" ht="25.35" customHeight="1"/>
    <row r="57" s="478" customFormat="1" ht="25.35" customHeight="1"/>
    <row r="58" s="478" customFormat="1" ht="25.35" customHeight="1"/>
    <row r="59" s="478" customFormat="1" ht="25.35" customHeight="1"/>
    <row r="60" s="478" customFormat="1" ht="25.35" customHeight="1"/>
    <row r="61" s="478" customFormat="1" ht="25.35" customHeight="1"/>
    <row r="62" s="478" customFormat="1" ht="25.35" customHeight="1"/>
    <row r="63" s="478" customFormat="1" ht="25.35" customHeight="1"/>
    <row r="64" s="285" customFormat="1" ht="25.35" customHeight="1"/>
    <row r="65" spans="1:16" s="302" customFormat="1" ht="14.25" customHeight="1">
      <c r="G65" s="288"/>
      <c r="H65" s="288"/>
    </row>
    <row r="66" spans="1:16" s="302" customFormat="1" ht="14.25" customHeight="1">
      <c r="A66" s="199"/>
      <c r="B66" s="195"/>
      <c r="E66" s="195"/>
      <c r="G66" s="196"/>
      <c r="H66" s="196" t="s">
        <v>2</v>
      </c>
      <c r="J66" s="195"/>
      <c r="K66" s="476" t="s">
        <v>2</v>
      </c>
      <c r="L66" s="476"/>
      <c r="M66" s="718" t="s">
        <v>2</v>
      </c>
      <c r="N66" s="718"/>
      <c r="O66" s="718"/>
      <c r="P66" s="718"/>
    </row>
    <row r="67" spans="1:16" s="302" customFormat="1" ht="10.5">
      <c r="A67" s="194"/>
      <c r="B67" s="195"/>
      <c r="D67" s="195"/>
      <c r="E67" s="195"/>
      <c r="F67" s="195"/>
      <c r="G67" s="196"/>
      <c r="H67" s="288"/>
      <c r="I67" s="195"/>
      <c r="J67" s="195"/>
      <c r="M67" s="195"/>
      <c r="P67" s="197"/>
    </row>
    <row r="68" spans="1:16" s="302" customFormat="1" ht="10.5">
      <c r="A68" s="194"/>
      <c r="D68" s="195"/>
      <c r="F68" s="195"/>
      <c r="G68" s="288"/>
      <c r="H68" s="196"/>
      <c r="I68" s="195"/>
      <c r="K68" s="195"/>
      <c r="L68" s="195"/>
      <c r="O68" s="195"/>
      <c r="P68" s="197"/>
    </row>
    <row r="69" spans="1:16" s="302" customFormat="1" ht="10.5">
      <c r="A69" s="194"/>
      <c r="B69" s="195"/>
      <c r="D69" s="195"/>
      <c r="F69" s="195"/>
      <c r="G69" s="288"/>
      <c r="H69" s="196"/>
      <c r="I69" s="195"/>
      <c r="K69" s="195"/>
      <c r="L69" s="195"/>
      <c r="M69" s="195"/>
      <c r="O69" s="195"/>
      <c r="P69" s="197"/>
    </row>
    <row r="70" spans="1:16" s="478" customFormat="1" ht="11.25">
      <c r="A70" s="139"/>
      <c r="B70" s="261"/>
      <c r="C70" s="261"/>
      <c r="D70" s="261"/>
      <c r="E70" s="261"/>
      <c r="F70" s="261"/>
      <c r="G70" s="200"/>
      <c r="H70" s="201"/>
      <c r="I70" s="261"/>
      <c r="J70" s="200"/>
      <c r="K70" s="201"/>
      <c r="L70" s="201"/>
      <c r="M70" s="202"/>
      <c r="N70" s="261"/>
      <c r="P70" s="203"/>
    </row>
  </sheetData>
  <mergeCells count="28">
    <mergeCell ref="A2:H2"/>
    <mergeCell ref="I2:P2"/>
    <mergeCell ref="A3:H3"/>
    <mergeCell ref="I3:P3"/>
    <mergeCell ref="G4:H4"/>
    <mergeCell ref="N4:P4"/>
    <mergeCell ref="A30:H30"/>
    <mergeCell ref="I30:P30"/>
    <mergeCell ref="M66:P66"/>
    <mergeCell ref="N5:N8"/>
    <mergeCell ref="O5:P6"/>
    <mergeCell ref="C6:C8"/>
    <mergeCell ref="F6:F8"/>
    <mergeCell ref="I6:I8"/>
    <mergeCell ref="J6:K6"/>
    <mergeCell ref="A5:A8"/>
    <mergeCell ref="B5:B8"/>
    <mergeCell ref="C5:H5"/>
    <mergeCell ref="I5:K5"/>
    <mergeCell ref="L5:L8"/>
    <mergeCell ref="M5:M8"/>
    <mergeCell ref="D7:D8"/>
    <mergeCell ref="P7:P8"/>
    <mergeCell ref="E7:E8"/>
    <mergeCell ref="G7:G8"/>
    <mergeCell ref="H7:H8"/>
    <mergeCell ref="J7:J8"/>
    <mergeCell ref="K7:K8"/>
  </mergeCells>
  <phoneticPr fontId="26" type="noConversion"/>
  <printOptions gridLinesSet="0"/>
  <pageMargins left="0.78740157480314965" right="0.78740157480314965" top="1.7716535433070868" bottom="0.78740157480314965" header="0" footer="0"/>
  <pageSetup paperSize="9" scale="44" pageOrder="overThenDown" orientation="portrait" verticalDpi="300" r:id="rId1"/>
  <headerFooter alignWithMargins="0"/>
  <rowBreaks count="2" manualBreakCount="2">
    <brk id="4" max="15" man="1"/>
    <brk id="9" max="15" man="1"/>
  </rowBreaks>
  <colBreaks count="2" manualBreakCount="2">
    <brk id="7" max="32" man="1"/>
    <brk id="12" max="51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61"/>
  <sheetViews>
    <sheetView showGridLines="0" view="pageBreakPreview" zoomScaleNormal="100" zoomScaleSheetLayoutView="100" workbookViewId="0"/>
  </sheetViews>
  <sheetFormatPr defaultColWidth="9" defaultRowHeight="14.25"/>
  <cols>
    <col min="1" max="1" width="7.75" style="343" customWidth="1"/>
    <col min="2" max="2" width="10.75" style="343" customWidth="1"/>
    <col min="3" max="3" width="11.25" style="343" customWidth="1"/>
    <col min="4" max="4" width="10.75" style="343" customWidth="1"/>
    <col min="5" max="5" width="11.625" style="343" customWidth="1"/>
    <col min="6" max="6" width="11" style="343" customWidth="1"/>
    <col min="7" max="8" width="11.625" style="343" customWidth="1"/>
    <col min="9" max="9" width="9.125" style="343" bestFit="1" customWidth="1"/>
    <col min="10" max="11" width="7.875" style="343" customWidth="1"/>
    <col min="12" max="12" width="9.625" style="343" customWidth="1"/>
    <col min="13" max="13" width="12.5" style="343" customWidth="1"/>
    <col min="14" max="14" width="9.75" style="343" customWidth="1"/>
    <col min="15" max="15" width="7.75" style="343" customWidth="1"/>
    <col min="16" max="16" width="14.25" style="343" customWidth="1"/>
    <col min="17" max="17" width="10.25" style="343" customWidth="1"/>
    <col min="18" max="16384" width="9" style="343"/>
  </cols>
  <sheetData>
    <row r="1" spans="1:17" ht="18" customHeight="1">
      <c r="A1" s="52"/>
      <c r="B1" s="53"/>
      <c r="C1" s="53"/>
      <c r="D1" s="53"/>
      <c r="E1" s="53"/>
      <c r="F1" s="53"/>
      <c r="G1" s="53"/>
      <c r="H1" s="223"/>
      <c r="I1" s="53"/>
      <c r="J1" s="53"/>
      <c r="K1" s="53"/>
      <c r="L1" s="53"/>
      <c r="M1" s="53"/>
      <c r="N1" s="53"/>
      <c r="O1" s="53"/>
      <c r="P1" s="54"/>
      <c r="Q1" s="233"/>
    </row>
    <row r="2" spans="1:17" ht="18" customHeight="1">
      <c r="A2" s="747" t="s">
        <v>519</v>
      </c>
      <c r="B2" s="747"/>
      <c r="C2" s="747"/>
      <c r="D2" s="747"/>
      <c r="E2" s="747"/>
      <c r="F2" s="747"/>
      <c r="G2" s="747"/>
      <c r="H2" s="747"/>
      <c r="I2" s="748" t="s">
        <v>520</v>
      </c>
      <c r="J2" s="748"/>
      <c r="K2" s="748"/>
      <c r="L2" s="748"/>
      <c r="M2" s="748"/>
      <c r="N2" s="748"/>
      <c r="O2" s="748"/>
      <c r="P2" s="748"/>
      <c r="Q2" s="748"/>
    </row>
    <row r="3" spans="1:17" ht="18" customHeight="1">
      <c r="I3" s="749"/>
      <c r="J3" s="750"/>
      <c r="K3" s="750"/>
      <c r="L3" s="750"/>
      <c r="M3" s="750"/>
      <c r="N3" s="750"/>
      <c r="O3" s="750"/>
      <c r="P3" s="750"/>
      <c r="Q3" s="750"/>
    </row>
    <row r="4" spans="1:17" ht="18" customHeight="1" thickBot="1">
      <c r="A4" s="282" t="s">
        <v>264</v>
      </c>
      <c r="B4" s="55"/>
      <c r="C4" s="327"/>
      <c r="D4" s="55"/>
      <c r="E4" s="327"/>
      <c r="F4" s="55"/>
      <c r="G4" s="55"/>
      <c r="H4" s="56" t="s">
        <v>410</v>
      </c>
      <c r="I4" s="55"/>
      <c r="J4" s="55"/>
      <c r="K4" s="282" t="s">
        <v>265</v>
      </c>
      <c r="L4" s="327"/>
      <c r="M4" s="327"/>
      <c r="N4" s="327"/>
      <c r="O4" s="55"/>
      <c r="P4" s="327"/>
      <c r="Q4" s="56" t="s">
        <v>410</v>
      </c>
    </row>
    <row r="5" spans="1:17" ht="15.75" customHeight="1">
      <c r="A5" s="751" t="s">
        <v>691</v>
      </c>
      <c r="B5" s="754" t="s">
        <v>529</v>
      </c>
      <c r="C5" s="769" t="s">
        <v>532</v>
      </c>
      <c r="D5" s="770"/>
      <c r="E5" s="770"/>
      <c r="F5" s="770"/>
      <c r="G5" s="770"/>
      <c r="H5" s="770"/>
      <c r="I5" s="770" t="s">
        <v>532</v>
      </c>
      <c r="J5" s="770"/>
      <c r="K5" s="771"/>
      <c r="L5" s="755" t="s">
        <v>266</v>
      </c>
      <c r="M5" s="755" t="s">
        <v>598</v>
      </c>
      <c r="N5" s="719" t="s">
        <v>413</v>
      </c>
      <c r="O5" s="723" t="s">
        <v>267</v>
      </c>
      <c r="P5" s="723"/>
      <c r="Q5" s="758" t="s">
        <v>690</v>
      </c>
    </row>
    <row r="6" spans="1:17" ht="7.5" customHeight="1">
      <c r="A6" s="752"/>
      <c r="B6" s="729"/>
      <c r="C6" s="726" t="s">
        <v>585</v>
      </c>
      <c r="D6" s="728"/>
      <c r="E6" s="761"/>
      <c r="F6" s="726" t="s">
        <v>268</v>
      </c>
      <c r="G6" s="728"/>
      <c r="H6" s="728"/>
      <c r="I6" s="728" t="s">
        <v>269</v>
      </c>
      <c r="J6" s="57"/>
      <c r="K6" s="58"/>
      <c r="L6" s="756"/>
      <c r="M6" s="756"/>
      <c r="N6" s="740"/>
      <c r="O6" s="725"/>
      <c r="P6" s="725"/>
      <c r="Q6" s="759"/>
    </row>
    <row r="7" spans="1:17" ht="14.25" customHeight="1">
      <c r="A7" s="752"/>
      <c r="B7" s="729"/>
      <c r="C7" s="724"/>
      <c r="D7" s="762"/>
      <c r="E7" s="763"/>
      <c r="F7" s="724"/>
      <c r="G7" s="762"/>
      <c r="H7" s="762"/>
      <c r="I7" s="725"/>
      <c r="J7" s="283"/>
      <c r="K7" s="59"/>
      <c r="L7" s="756"/>
      <c r="M7" s="756"/>
      <c r="N7" s="740"/>
      <c r="O7" s="725"/>
      <c r="P7" s="725"/>
      <c r="Q7" s="759"/>
    </row>
    <row r="8" spans="1:17" ht="14.25" customHeight="1">
      <c r="A8" s="752"/>
      <c r="B8" s="729"/>
      <c r="C8" s="724"/>
      <c r="D8" s="765" t="s">
        <v>270</v>
      </c>
      <c r="E8" s="728" t="s">
        <v>271</v>
      </c>
      <c r="F8" s="724"/>
      <c r="G8" s="765" t="s">
        <v>270</v>
      </c>
      <c r="H8" s="728" t="s">
        <v>271</v>
      </c>
      <c r="I8" s="725"/>
      <c r="J8" s="765" t="s">
        <v>270</v>
      </c>
      <c r="K8" s="761" t="s">
        <v>271</v>
      </c>
      <c r="L8" s="756"/>
      <c r="M8" s="756"/>
      <c r="N8" s="740"/>
      <c r="O8" s="327"/>
      <c r="P8" s="766" t="s">
        <v>272</v>
      </c>
      <c r="Q8" s="759"/>
    </row>
    <row r="9" spans="1:17">
      <c r="A9" s="753"/>
      <c r="B9" s="730"/>
      <c r="C9" s="727"/>
      <c r="D9" s="768"/>
      <c r="E9" s="764"/>
      <c r="F9" s="727"/>
      <c r="G9" s="741"/>
      <c r="H9" s="764"/>
      <c r="I9" s="764"/>
      <c r="J9" s="741"/>
      <c r="K9" s="730"/>
      <c r="L9" s="757"/>
      <c r="M9" s="757"/>
      <c r="N9" s="741"/>
      <c r="O9" s="328"/>
      <c r="P9" s="767"/>
      <c r="Q9" s="760"/>
    </row>
    <row r="10" spans="1:17" ht="15.75" customHeight="1">
      <c r="A10" s="533">
        <v>2018</v>
      </c>
      <c r="B10" s="60">
        <v>16705</v>
      </c>
      <c r="C10" s="60">
        <v>33150</v>
      </c>
      <c r="D10" s="60">
        <v>16526</v>
      </c>
      <c r="E10" s="60">
        <v>16624</v>
      </c>
      <c r="F10" s="60">
        <v>32843</v>
      </c>
      <c r="G10" s="60">
        <v>16409</v>
      </c>
      <c r="H10" s="60">
        <v>16434</v>
      </c>
      <c r="I10" s="60">
        <v>307</v>
      </c>
      <c r="J10" s="60">
        <v>117</v>
      </c>
      <c r="K10" s="60">
        <v>190</v>
      </c>
      <c r="L10" s="446">
        <v>1.9844357976653697</v>
      </c>
      <c r="M10" s="60">
        <v>11040</v>
      </c>
      <c r="N10" s="60" t="s">
        <v>406</v>
      </c>
      <c r="O10" s="446">
        <v>27.6</v>
      </c>
      <c r="P10" s="61">
        <v>1201.9647147999999</v>
      </c>
      <c r="Q10" s="526">
        <v>2018</v>
      </c>
    </row>
    <row r="11" spans="1:17" ht="15.75" customHeight="1">
      <c r="A11" s="548">
        <v>2019</v>
      </c>
      <c r="B11" s="60">
        <v>16705</v>
      </c>
      <c r="C11" s="60">
        <v>32464</v>
      </c>
      <c r="D11" s="60">
        <v>16258</v>
      </c>
      <c r="E11" s="60">
        <v>16206</v>
      </c>
      <c r="F11" s="60">
        <v>32150</v>
      </c>
      <c r="G11" s="60">
        <v>16146</v>
      </c>
      <c r="H11" s="60">
        <v>16004</v>
      </c>
      <c r="I11" s="60">
        <v>314</v>
      </c>
      <c r="J11" s="60">
        <v>112</v>
      </c>
      <c r="K11" s="60">
        <v>202</v>
      </c>
      <c r="L11" s="455">
        <v>1.9433702484286142</v>
      </c>
      <c r="M11" s="60">
        <v>11222</v>
      </c>
      <c r="N11" s="60" t="s">
        <v>406</v>
      </c>
      <c r="O11" s="455">
        <v>27</v>
      </c>
      <c r="P11" s="61">
        <v>1202.03</v>
      </c>
      <c r="Q11" s="526">
        <v>2019</v>
      </c>
    </row>
    <row r="12" spans="1:17" ht="15.75" customHeight="1">
      <c r="A12" s="548">
        <v>2020</v>
      </c>
      <c r="B12" s="60">
        <v>16908</v>
      </c>
      <c r="C12" s="60">
        <v>31812</v>
      </c>
      <c r="D12" s="60">
        <v>15965</v>
      </c>
      <c r="E12" s="60">
        <v>15847</v>
      </c>
      <c r="F12" s="60">
        <v>31494</v>
      </c>
      <c r="G12" s="60">
        <v>15853</v>
      </c>
      <c r="H12" s="60">
        <v>15641</v>
      </c>
      <c r="I12" s="60">
        <v>318</v>
      </c>
      <c r="J12" s="60">
        <v>112</v>
      </c>
      <c r="K12" s="60">
        <v>206</v>
      </c>
      <c r="L12" s="455">
        <v>1.8814762242725338</v>
      </c>
      <c r="M12" s="60">
        <v>11567</v>
      </c>
      <c r="N12" s="60" t="s">
        <v>406</v>
      </c>
      <c r="O12" s="455">
        <v>26.5</v>
      </c>
      <c r="P12" s="61">
        <v>1202.1600000000001</v>
      </c>
      <c r="Q12" s="526">
        <v>2020</v>
      </c>
    </row>
    <row r="13" spans="1:17" ht="15.75" customHeight="1">
      <c r="A13" s="548">
        <v>2021</v>
      </c>
      <c r="B13" s="60">
        <v>16882</v>
      </c>
      <c r="C13" s="60">
        <v>31072</v>
      </c>
      <c r="D13" s="60">
        <v>15661</v>
      </c>
      <c r="E13" s="60">
        <v>15411</v>
      </c>
      <c r="F13" s="60">
        <v>30762</v>
      </c>
      <c r="G13" s="60">
        <v>15551</v>
      </c>
      <c r="H13" s="60">
        <v>15211</v>
      </c>
      <c r="I13" s="60">
        <v>310</v>
      </c>
      <c r="J13" s="60">
        <v>110</v>
      </c>
      <c r="K13" s="60">
        <v>200</v>
      </c>
      <c r="L13" s="455">
        <v>1.8405402203530388</v>
      </c>
      <c r="M13" s="60">
        <v>11777</v>
      </c>
      <c r="N13" s="60" t="s">
        <v>406</v>
      </c>
      <c r="O13" s="455">
        <v>25.8</v>
      </c>
      <c r="P13" s="61">
        <v>1202.1599999999999</v>
      </c>
      <c r="Q13" s="548">
        <v>2021</v>
      </c>
    </row>
    <row r="14" spans="1:17" ht="15.75" customHeight="1">
      <c r="A14" s="552">
        <v>2022</v>
      </c>
      <c r="B14" s="62">
        <f>SUM(B16:B25)</f>
        <v>16830</v>
      </c>
      <c r="C14" s="62">
        <f>SUM(D14:E14)</f>
        <v>30469</v>
      </c>
      <c r="D14" s="62">
        <f>SUM(G14,J14)</f>
        <v>15415</v>
      </c>
      <c r="E14" s="62">
        <f>SUM(H14,K14)</f>
        <v>15054</v>
      </c>
      <c r="F14" s="62">
        <f>SUM(G14:H14)</f>
        <v>30139</v>
      </c>
      <c r="G14" s="62">
        <f>SUM(G16:G25)</f>
        <v>15295</v>
      </c>
      <c r="H14" s="62">
        <f>SUM(H16:H25)</f>
        <v>14844</v>
      </c>
      <c r="I14" s="62">
        <f>SUM(J14:K14)</f>
        <v>330</v>
      </c>
      <c r="J14" s="62">
        <f>SUM(J16:J25)</f>
        <v>120</v>
      </c>
      <c r="K14" s="62">
        <f>SUM(K16:K25)</f>
        <v>210</v>
      </c>
      <c r="L14" s="456">
        <f>C14/B14</f>
        <v>1.8103980986333927</v>
      </c>
      <c r="M14" s="62">
        <f>SUM(M16:M25)</f>
        <v>11980</v>
      </c>
      <c r="N14" s="62" t="s">
        <v>414</v>
      </c>
      <c r="O14" s="456">
        <f>ROUND((C14/P14),1)</f>
        <v>25.3</v>
      </c>
      <c r="P14" s="457">
        <f>SUM(P16:P25)</f>
        <v>1202.1599999999999</v>
      </c>
      <c r="Q14" s="527">
        <v>2022</v>
      </c>
    </row>
    <row r="15" spans="1:17" ht="8.25" customHeight="1">
      <c r="A15" s="550" t="s">
        <v>273</v>
      </c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456"/>
      <c r="M15" s="60"/>
      <c r="N15" s="62"/>
      <c r="O15" s="62"/>
      <c r="P15" s="458"/>
      <c r="Q15" s="528" t="s">
        <v>273</v>
      </c>
    </row>
    <row r="16" spans="1:17" ht="15" customHeight="1">
      <c r="A16" s="551" t="s">
        <v>562</v>
      </c>
      <c r="B16" s="60">
        <v>4802</v>
      </c>
      <c r="C16" s="60">
        <f>SUM(D16:E16)</f>
        <v>9670</v>
      </c>
      <c r="D16" s="60">
        <f>SUM(G16,J16)</f>
        <v>4772</v>
      </c>
      <c r="E16" s="60">
        <f>SUM(H16,K16)</f>
        <v>4898</v>
      </c>
      <c r="F16" s="60">
        <f>SUM(G16:H16)</f>
        <v>9507</v>
      </c>
      <c r="G16" s="60">
        <v>4692</v>
      </c>
      <c r="H16" s="60">
        <v>4815</v>
      </c>
      <c r="I16" s="60">
        <f>SUM(J16:K16)</f>
        <v>163</v>
      </c>
      <c r="J16" s="60">
        <v>80</v>
      </c>
      <c r="K16" s="60">
        <v>83</v>
      </c>
      <c r="L16" s="456">
        <f>C16/B16</f>
        <v>2.0137442732194919</v>
      </c>
      <c r="M16" s="60">
        <v>2924</v>
      </c>
      <c r="N16" s="62" t="s">
        <v>31</v>
      </c>
      <c r="O16" s="455">
        <f>ROUND((C16/P16),1)</f>
        <v>129.9</v>
      </c>
      <c r="P16" s="631">
        <v>74.430000000000007</v>
      </c>
      <c r="Q16" s="111" t="s">
        <v>680</v>
      </c>
    </row>
    <row r="17" spans="1:20" ht="15" customHeight="1">
      <c r="A17" s="551" t="s">
        <v>563</v>
      </c>
      <c r="B17" s="60">
        <v>1732</v>
      </c>
      <c r="C17" s="60">
        <f t="shared" ref="C17:C25" si="0">SUM(D17:E17)</f>
        <v>3028</v>
      </c>
      <c r="D17" s="60">
        <f t="shared" ref="D17:E25" si="1">SUM(G17,J17)</f>
        <v>1535</v>
      </c>
      <c r="E17" s="60">
        <f t="shared" si="1"/>
        <v>1493</v>
      </c>
      <c r="F17" s="60">
        <f t="shared" ref="F17:F25" si="2">SUM(G17:H17)</f>
        <v>3005</v>
      </c>
      <c r="G17" s="60">
        <v>1530</v>
      </c>
      <c r="H17" s="60">
        <v>1475</v>
      </c>
      <c r="I17" s="60">
        <f t="shared" ref="I17:I25" si="3">SUM(J17:K17)</f>
        <v>23</v>
      </c>
      <c r="J17" s="60">
        <v>5</v>
      </c>
      <c r="K17" s="60">
        <v>18</v>
      </c>
      <c r="L17" s="456">
        <f t="shared" ref="L17:L25" si="4">C17/B17</f>
        <v>1.7482678983833719</v>
      </c>
      <c r="M17" s="60">
        <v>1393</v>
      </c>
      <c r="N17" s="62" t="s">
        <v>31</v>
      </c>
      <c r="O17" s="455">
        <f t="shared" ref="O17:O25" si="5">ROUND((C17/P17),1)</f>
        <v>27.7</v>
      </c>
      <c r="P17" s="631">
        <v>109.31</v>
      </c>
      <c r="Q17" s="111" t="s">
        <v>681</v>
      </c>
    </row>
    <row r="18" spans="1:20" ht="15" customHeight="1">
      <c r="A18" s="551" t="s">
        <v>564</v>
      </c>
      <c r="B18" s="60">
        <v>1135</v>
      </c>
      <c r="C18" s="60">
        <f t="shared" si="0"/>
        <v>2053</v>
      </c>
      <c r="D18" s="60">
        <f t="shared" si="1"/>
        <v>989</v>
      </c>
      <c r="E18" s="60">
        <f t="shared" si="1"/>
        <v>1064</v>
      </c>
      <c r="F18" s="60">
        <f t="shared" si="2"/>
        <v>2035</v>
      </c>
      <c r="G18" s="60">
        <v>987</v>
      </c>
      <c r="H18" s="60">
        <v>1048</v>
      </c>
      <c r="I18" s="60">
        <f t="shared" si="3"/>
        <v>18</v>
      </c>
      <c r="J18" s="60">
        <v>2</v>
      </c>
      <c r="K18" s="60">
        <v>16</v>
      </c>
      <c r="L18" s="456">
        <f t="shared" si="4"/>
        <v>1.8088105726872246</v>
      </c>
      <c r="M18" s="60">
        <v>936</v>
      </c>
      <c r="N18" s="62" t="s">
        <v>31</v>
      </c>
      <c r="O18" s="455">
        <f t="shared" si="5"/>
        <v>30.8</v>
      </c>
      <c r="P18" s="631">
        <v>66.680000000000007</v>
      </c>
      <c r="Q18" s="111" t="s">
        <v>682</v>
      </c>
    </row>
    <row r="19" spans="1:20" ht="15" customHeight="1">
      <c r="A19" s="551" t="s">
        <v>565</v>
      </c>
      <c r="B19" s="60">
        <v>1133</v>
      </c>
      <c r="C19" s="60">
        <f t="shared" si="0"/>
        <v>1958</v>
      </c>
      <c r="D19" s="60">
        <f t="shared" si="1"/>
        <v>998</v>
      </c>
      <c r="E19" s="60">
        <f t="shared" si="1"/>
        <v>960</v>
      </c>
      <c r="F19" s="60">
        <f t="shared" si="2"/>
        <v>1945</v>
      </c>
      <c r="G19" s="60">
        <v>997</v>
      </c>
      <c r="H19" s="60">
        <v>948</v>
      </c>
      <c r="I19" s="60">
        <f t="shared" si="3"/>
        <v>13</v>
      </c>
      <c r="J19" s="60">
        <v>1</v>
      </c>
      <c r="K19" s="60">
        <v>12</v>
      </c>
      <c r="L19" s="456">
        <f t="shared" si="4"/>
        <v>1.7281553398058251</v>
      </c>
      <c r="M19" s="60">
        <v>917</v>
      </c>
      <c r="N19" s="62" t="s">
        <v>31</v>
      </c>
      <c r="O19" s="455">
        <f t="shared" si="5"/>
        <v>27.9</v>
      </c>
      <c r="P19" s="631">
        <v>70.209999999999994</v>
      </c>
      <c r="Q19" s="111" t="s">
        <v>683</v>
      </c>
    </row>
    <row r="20" spans="1:20" ht="15" customHeight="1">
      <c r="A20" s="551" t="s">
        <v>566</v>
      </c>
      <c r="B20" s="60">
        <v>2506</v>
      </c>
      <c r="C20" s="60">
        <f t="shared" si="0"/>
        <v>4360</v>
      </c>
      <c r="D20" s="60">
        <f t="shared" si="1"/>
        <v>2180</v>
      </c>
      <c r="E20" s="60">
        <f t="shared" si="1"/>
        <v>2180</v>
      </c>
      <c r="F20" s="60">
        <f t="shared" si="2"/>
        <v>4323</v>
      </c>
      <c r="G20" s="60">
        <v>2170</v>
      </c>
      <c r="H20" s="60">
        <v>2153</v>
      </c>
      <c r="I20" s="60">
        <f t="shared" si="3"/>
        <v>37</v>
      </c>
      <c r="J20" s="60">
        <v>10</v>
      </c>
      <c r="K20" s="60">
        <v>27</v>
      </c>
      <c r="L20" s="456">
        <f t="shared" si="4"/>
        <v>1.7398244213886671</v>
      </c>
      <c r="M20" s="60">
        <v>1792</v>
      </c>
      <c r="N20" s="62" t="s">
        <v>31</v>
      </c>
      <c r="O20" s="455">
        <f t="shared" si="5"/>
        <v>26</v>
      </c>
      <c r="P20" s="631">
        <v>167.55</v>
      </c>
      <c r="Q20" s="111" t="s">
        <v>684</v>
      </c>
    </row>
    <row r="21" spans="1:20" ht="15" customHeight="1">
      <c r="A21" s="551" t="s">
        <v>567</v>
      </c>
      <c r="B21" s="60">
        <v>1333</v>
      </c>
      <c r="C21" s="60">
        <f t="shared" si="0"/>
        <v>2120</v>
      </c>
      <c r="D21" s="60">
        <f t="shared" si="1"/>
        <v>1080</v>
      </c>
      <c r="E21" s="60">
        <f t="shared" si="1"/>
        <v>1040</v>
      </c>
      <c r="F21" s="60">
        <f t="shared" si="2"/>
        <v>2113</v>
      </c>
      <c r="G21" s="60">
        <v>1078</v>
      </c>
      <c r="H21" s="60">
        <v>1035</v>
      </c>
      <c r="I21" s="60">
        <f t="shared" si="3"/>
        <v>7</v>
      </c>
      <c r="J21" s="60">
        <v>2</v>
      </c>
      <c r="K21" s="60">
        <v>5</v>
      </c>
      <c r="L21" s="456">
        <f t="shared" si="4"/>
        <v>1.59039759939985</v>
      </c>
      <c r="M21" s="60">
        <v>956</v>
      </c>
      <c r="N21" s="62" t="s">
        <v>31</v>
      </c>
      <c r="O21" s="455">
        <f t="shared" si="5"/>
        <v>8</v>
      </c>
      <c r="P21" s="631">
        <v>265.08</v>
      </c>
      <c r="Q21" s="111" t="s">
        <v>685</v>
      </c>
    </row>
    <row r="22" spans="1:20" ht="15" customHeight="1">
      <c r="A22" s="551" t="s">
        <v>568</v>
      </c>
      <c r="B22" s="60">
        <v>1044</v>
      </c>
      <c r="C22" s="60">
        <f t="shared" si="0"/>
        <v>1936</v>
      </c>
      <c r="D22" s="60">
        <f t="shared" si="1"/>
        <v>1096</v>
      </c>
      <c r="E22" s="60">
        <f t="shared" si="1"/>
        <v>840</v>
      </c>
      <c r="F22" s="60">
        <f t="shared" si="2"/>
        <v>1907</v>
      </c>
      <c r="G22" s="60">
        <v>1092</v>
      </c>
      <c r="H22" s="60">
        <v>815</v>
      </c>
      <c r="I22" s="60">
        <f t="shared" si="3"/>
        <v>29</v>
      </c>
      <c r="J22" s="60">
        <v>4</v>
      </c>
      <c r="K22" s="60">
        <v>25</v>
      </c>
      <c r="L22" s="456">
        <f t="shared" si="4"/>
        <v>1.8544061302681993</v>
      </c>
      <c r="M22" s="60">
        <v>526</v>
      </c>
      <c r="N22" s="62" t="s">
        <v>31</v>
      </c>
      <c r="O22" s="455">
        <f t="shared" si="5"/>
        <v>12.9</v>
      </c>
      <c r="P22" s="631">
        <v>150.19999999999999</v>
      </c>
      <c r="Q22" s="111" t="s">
        <v>686</v>
      </c>
    </row>
    <row r="23" spans="1:20" ht="15" customHeight="1">
      <c r="A23" s="551" t="s">
        <v>569</v>
      </c>
      <c r="B23" s="60">
        <v>858</v>
      </c>
      <c r="C23" s="60">
        <f t="shared" si="0"/>
        <v>1433</v>
      </c>
      <c r="D23" s="60">
        <f t="shared" si="1"/>
        <v>724</v>
      </c>
      <c r="E23" s="60">
        <f t="shared" si="1"/>
        <v>709</v>
      </c>
      <c r="F23" s="60">
        <f t="shared" si="2"/>
        <v>1430</v>
      </c>
      <c r="G23" s="60">
        <v>723</v>
      </c>
      <c r="H23" s="60">
        <v>707</v>
      </c>
      <c r="I23" s="60">
        <f t="shared" si="3"/>
        <v>3</v>
      </c>
      <c r="J23" s="60">
        <v>1</v>
      </c>
      <c r="K23" s="60">
        <v>2</v>
      </c>
      <c r="L23" s="456">
        <f t="shared" si="4"/>
        <v>1.6701631701631701</v>
      </c>
      <c r="M23" s="60">
        <v>623</v>
      </c>
      <c r="N23" s="62" t="s">
        <v>31</v>
      </c>
      <c r="O23" s="455">
        <f t="shared" si="5"/>
        <v>11.4</v>
      </c>
      <c r="P23" s="631">
        <v>125.57</v>
      </c>
      <c r="Q23" s="111" t="s">
        <v>687</v>
      </c>
    </row>
    <row r="24" spans="1:20" ht="15" customHeight="1">
      <c r="A24" s="551" t="s">
        <v>570</v>
      </c>
      <c r="B24" s="60">
        <v>1275</v>
      </c>
      <c r="C24" s="60">
        <f t="shared" si="0"/>
        <v>2213</v>
      </c>
      <c r="D24" s="60">
        <f t="shared" si="1"/>
        <v>1171</v>
      </c>
      <c r="E24" s="60">
        <f t="shared" si="1"/>
        <v>1042</v>
      </c>
      <c r="F24" s="60">
        <f t="shared" si="2"/>
        <v>2198</v>
      </c>
      <c r="G24" s="60">
        <v>1168</v>
      </c>
      <c r="H24" s="60">
        <v>1030</v>
      </c>
      <c r="I24" s="60">
        <f t="shared" si="3"/>
        <v>15</v>
      </c>
      <c r="J24" s="60">
        <v>3</v>
      </c>
      <c r="K24" s="60">
        <v>12</v>
      </c>
      <c r="L24" s="456">
        <f t="shared" si="4"/>
        <v>1.7356862745098038</v>
      </c>
      <c r="M24" s="60">
        <v>993</v>
      </c>
      <c r="N24" s="62" t="s">
        <v>31</v>
      </c>
      <c r="O24" s="455">
        <f>ROUND((C24/P24),1)</f>
        <v>19.3</v>
      </c>
      <c r="P24" s="631">
        <v>114.58</v>
      </c>
      <c r="Q24" s="111" t="s">
        <v>688</v>
      </c>
    </row>
    <row r="25" spans="1:20" ht="15" customHeight="1" thickBot="1">
      <c r="A25" s="549" t="s">
        <v>571</v>
      </c>
      <c r="B25" s="627">
        <v>1012</v>
      </c>
      <c r="C25" s="627">
        <f t="shared" si="0"/>
        <v>1698</v>
      </c>
      <c r="D25" s="627">
        <f t="shared" si="1"/>
        <v>870</v>
      </c>
      <c r="E25" s="627">
        <f t="shared" si="1"/>
        <v>828</v>
      </c>
      <c r="F25" s="627">
        <f t="shared" si="2"/>
        <v>1676</v>
      </c>
      <c r="G25" s="627">
        <v>858</v>
      </c>
      <c r="H25" s="627">
        <v>818</v>
      </c>
      <c r="I25" s="627">
        <f t="shared" si="3"/>
        <v>22</v>
      </c>
      <c r="J25" s="627">
        <v>12</v>
      </c>
      <c r="K25" s="627">
        <v>10</v>
      </c>
      <c r="L25" s="628">
        <f t="shared" si="4"/>
        <v>1.6778656126482214</v>
      </c>
      <c r="M25" s="627">
        <v>920</v>
      </c>
      <c r="N25" s="460" t="s">
        <v>31</v>
      </c>
      <c r="O25" s="459">
        <f t="shared" si="5"/>
        <v>29</v>
      </c>
      <c r="P25" s="632">
        <v>58.55</v>
      </c>
      <c r="Q25" s="532" t="s">
        <v>689</v>
      </c>
    </row>
    <row r="26" spans="1:20" ht="12" customHeight="1">
      <c r="A26" s="63" t="s">
        <v>487</v>
      </c>
      <c r="B26" s="212"/>
      <c r="C26" s="212"/>
      <c r="D26" s="224"/>
      <c r="E26" s="212"/>
      <c r="F26" s="212"/>
      <c r="G26" s="212"/>
      <c r="H26" s="212"/>
      <c r="J26" s="140"/>
      <c r="K26" s="140"/>
      <c r="L26" s="60"/>
      <c r="N26" s="229"/>
      <c r="O26" s="229"/>
      <c r="P26" s="229"/>
      <c r="Q26" s="230" t="s">
        <v>590</v>
      </c>
      <c r="R26" s="368"/>
      <c r="S26" s="368"/>
      <c r="T26" s="368"/>
    </row>
    <row r="27" spans="1:20" ht="15" customHeight="1">
      <c r="A27" s="63"/>
      <c r="B27" s="212"/>
      <c r="C27" s="212"/>
      <c r="D27" s="212"/>
      <c r="E27" s="212"/>
      <c r="F27" s="212"/>
      <c r="G27" s="212"/>
      <c r="H27" s="212"/>
      <c r="J27" s="140"/>
      <c r="K27" s="140"/>
      <c r="L27" s="60"/>
      <c r="N27" s="229"/>
      <c r="O27" s="229"/>
      <c r="P27" s="229"/>
      <c r="Q27" s="229"/>
      <c r="R27" s="368"/>
      <c r="S27" s="368"/>
      <c r="T27" s="368"/>
    </row>
    <row r="28" spans="1:20">
      <c r="A28" s="63"/>
      <c r="B28" s="212"/>
      <c r="C28" s="212"/>
      <c r="D28" s="212"/>
      <c r="E28" s="212"/>
      <c r="F28" s="212"/>
      <c r="G28" s="212"/>
      <c r="H28" s="212"/>
      <c r="I28" s="60"/>
      <c r="J28" s="140"/>
      <c r="K28" s="140"/>
      <c r="L28" s="60"/>
      <c r="M28" s="369"/>
      <c r="N28" s="111"/>
      <c r="O28" s="60"/>
      <c r="P28" s="61"/>
      <c r="Q28" s="324"/>
    </row>
    <row r="29" spans="1:20" ht="15" customHeight="1">
      <c r="A29" s="212"/>
      <c r="B29" s="212"/>
      <c r="C29" s="212"/>
      <c r="D29" s="212"/>
      <c r="E29" s="212"/>
      <c r="F29" s="212"/>
      <c r="G29" s="212"/>
      <c r="H29" s="212"/>
      <c r="I29" s="60"/>
      <c r="J29" s="140"/>
    </row>
    <row r="30" spans="1:20" ht="15" customHeight="1">
      <c r="A30" s="212"/>
      <c r="B30" s="212"/>
      <c r="C30" s="212"/>
      <c r="D30" s="212"/>
      <c r="E30" s="212"/>
      <c r="F30" s="212"/>
      <c r="G30" s="212"/>
      <c r="H30" s="212"/>
      <c r="I30" s="60"/>
      <c r="J30" s="140"/>
    </row>
    <row r="31" spans="1:20" ht="15" customHeight="1">
      <c r="A31" s="212"/>
      <c r="B31" s="212"/>
      <c r="C31" s="212"/>
      <c r="D31" s="212"/>
      <c r="E31" s="212"/>
      <c r="F31" s="212"/>
      <c r="G31" s="212"/>
      <c r="H31" s="212"/>
      <c r="I31" s="60"/>
      <c r="J31" s="140"/>
    </row>
    <row r="32" spans="1:20" ht="15" customHeight="1">
      <c r="A32" s="212"/>
      <c r="B32" s="212"/>
      <c r="C32" s="212"/>
      <c r="D32" s="212"/>
      <c r="E32" s="212"/>
      <c r="F32" s="212"/>
      <c r="G32" s="212"/>
      <c r="H32" s="212"/>
      <c r="I32" s="64"/>
      <c r="J32" s="370"/>
    </row>
    <row r="33" spans="1:10">
      <c r="A33" s="212"/>
      <c r="B33" s="212"/>
      <c r="C33" s="212"/>
      <c r="D33" s="212"/>
      <c r="E33" s="212"/>
      <c r="F33" s="212"/>
      <c r="G33" s="212"/>
      <c r="H33" s="212"/>
      <c r="I33" s="211"/>
      <c r="J33" s="211"/>
    </row>
    <row r="34" spans="1:10">
      <c r="A34" s="212"/>
      <c r="B34" s="212"/>
      <c r="C34" s="212"/>
      <c r="D34" s="212"/>
      <c r="E34" s="212"/>
      <c r="F34" s="212"/>
      <c r="G34" s="212"/>
      <c r="H34" s="212"/>
    </row>
    <row r="35" spans="1:10">
      <c r="A35" s="212"/>
      <c r="B35" s="212"/>
      <c r="C35" s="212"/>
      <c r="D35" s="212"/>
      <c r="E35" s="212"/>
      <c r="F35" s="212"/>
      <c r="G35" s="212"/>
      <c r="H35" s="212"/>
    </row>
    <row r="36" spans="1:10">
      <c r="A36" s="212"/>
      <c r="B36" s="212"/>
      <c r="C36" s="212"/>
      <c r="D36" s="212"/>
      <c r="E36" s="212"/>
      <c r="F36" s="212"/>
      <c r="G36" s="212"/>
      <c r="H36" s="212"/>
    </row>
    <row r="37" spans="1:10">
      <c r="A37" s="212"/>
      <c r="B37" s="212"/>
      <c r="C37" s="212"/>
      <c r="D37" s="212"/>
      <c r="E37" s="212"/>
      <c r="F37" s="212"/>
      <c r="G37" s="212"/>
      <c r="H37" s="212"/>
    </row>
    <row r="38" spans="1:10">
      <c r="A38" s="212"/>
      <c r="B38" s="212"/>
      <c r="C38" s="212"/>
      <c r="D38" s="212"/>
      <c r="E38" s="212"/>
      <c r="F38" s="212"/>
      <c r="G38" s="212"/>
      <c r="H38" s="212"/>
    </row>
    <row r="39" spans="1:10">
      <c r="A39" s="212"/>
      <c r="B39" s="212"/>
      <c r="C39" s="212"/>
      <c r="D39" s="212"/>
      <c r="E39" s="212"/>
      <c r="F39" s="212"/>
      <c r="G39" s="212"/>
      <c r="H39" s="212"/>
    </row>
    <row r="40" spans="1:10">
      <c r="A40" s="212"/>
      <c r="B40" s="212"/>
      <c r="C40" s="212"/>
      <c r="D40" s="212"/>
      <c r="E40" s="212"/>
      <c r="F40" s="212"/>
      <c r="G40" s="212"/>
      <c r="H40" s="212"/>
    </row>
    <row r="41" spans="1:10">
      <c r="A41" s="212"/>
      <c r="B41" s="212"/>
      <c r="C41" s="212"/>
      <c r="D41" s="212"/>
      <c r="E41" s="212"/>
      <c r="F41" s="212"/>
      <c r="G41" s="212"/>
      <c r="H41" s="212"/>
    </row>
    <row r="42" spans="1:10">
      <c r="A42" s="212"/>
      <c r="B42" s="212"/>
      <c r="C42" s="212"/>
      <c r="D42" s="212"/>
      <c r="E42" s="212"/>
      <c r="F42" s="212"/>
      <c r="G42" s="212"/>
      <c r="H42" s="212"/>
    </row>
    <row r="43" spans="1:10">
      <c r="A43" s="212"/>
      <c r="B43" s="212"/>
      <c r="C43" s="212"/>
      <c r="D43" s="212"/>
      <c r="E43" s="212"/>
      <c r="F43" s="212"/>
      <c r="G43" s="212"/>
      <c r="H43" s="212"/>
    </row>
    <row r="44" spans="1:10">
      <c r="A44" s="212"/>
      <c r="B44" s="212"/>
      <c r="C44" s="212"/>
      <c r="D44" s="212"/>
      <c r="E44" s="212"/>
      <c r="F44" s="212"/>
      <c r="G44" s="212"/>
      <c r="H44" s="212"/>
    </row>
    <row r="45" spans="1:10">
      <c r="A45" s="212"/>
      <c r="B45" s="212"/>
      <c r="C45" s="212"/>
      <c r="D45" s="212"/>
      <c r="E45" s="212"/>
      <c r="F45" s="212"/>
      <c r="G45" s="212"/>
      <c r="H45" s="212"/>
    </row>
    <row r="46" spans="1:10">
      <c r="A46" s="212"/>
      <c r="B46" s="212"/>
      <c r="C46" s="212"/>
      <c r="D46" s="212"/>
      <c r="E46" s="212"/>
      <c r="F46" s="212"/>
      <c r="G46" s="212"/>
      <c r="H46" s="212"/>
    </row>
    <row r="47" spans="1:10">
      <c r="A47" s="212"/>
      <c r="B47" s="212"/>
      <c r="C47" s="212"/>
      <c r="D47" s="212"/>
      <c r="E47" s="212"/>
      <c r="F47" s="212"/>
      <c r="G47" s="212"/>
      <c r="H47" s="212"/>
    </row>
    <row r="48" spans="1:10">
      <c r="A48" s="212"/>
      <c r="B48" s="212"/>
      <c r="C48" s="212"/>
      <c r="D48" s="212"/>
      <c r="E48" s="212"/>
      <c r="F48" s="212"/>
      <c r="G48" s="212"/>
      <c r="H48" s="212"/>
    </row>
    <row r="49" spans="1:8">
      <c r="A49" s="212"/>
      <c r="B49" s="212"/>
      <c r="C49" s="212"/>
      <c r="D49" s="212"/>
      <c r="E49" s="212"/>
      <c r="F49" s="212"/>
      <c r="G49" s="212"/>
      <c r="H49" s="212"/>
    </row>
    <row r="50" spans="1:8">
      <c r="A50" s="212"/>
      <c r="B50" s="212"/>
      <c r="C50" s="212"/>
      <c r="D50" s="212"/>
      <c r="E50" s="212"/>
      <c r="F50" s="212"/>
      <c r="G50" s="212"/>
      <c r="H50" s="212"/>
    </row>
    <row r="51" spans="1:8">
      <c r="A51" s="212"/>
      <c r="B51" s="212"/>
      <c r="C51" s="212"/>
      <c r="D51" s="212"/>
      <c r="E51" s="212"/>
      <c r="F51" s="212"/>
      <c r="G51" s="212"/>
      <c r="H51" s="212"/>
    </row>
    <row r="52" spans="1:8">
      <c r="A52" s="212"/>
      <c r="B52" s="212"/>
      <c r="C52" s="212"/>
      <c r="D52" s="212"/>
      <c r="E52" s="212"/>
      <c r="F52" s="212"/>
      <c r="G52" s="212"/>
      <c r="H52" s="212"/>
    </row>
    <row r="53" spans="1:8">
      <c r="A53" s="212"/>
      <c r="B53" s="212"/>
      <c r="C53" s="212"/>
      <c r="D53" s="212"/>
      <c r="E53" s="212"/>
      <c r="F53" s="212"/>
      <c r="G53" s="212"/>
      <c r="H53" s="212"/>
    </row>
    <row r="54" spans="1:8">
      <c r="A54" s="212"/>
      <c r="B54" s="212"/>
      <c r="C54" s="212"/>
      <c r="D54" s="212"/>
      <c r="E54" s="212"/>
      <c r="F54" s="212"/>
      <c r="G54" s="212"/>
      <c r="H54" s="212"/>
    </row>
    <row r="55" spans="1:8">
      <c r="A55" s="212"/>
      <c r="B55" s="212"/>
      <c r="C55" s="212"/>
      <c r="D55" s="212"/>
      <c r="E55" s="212"/>
      <c r="F55" s="212"/>
      <c r="G55" s="212"/>
      <c r="H55" s="212"/>
    </row>
    <row r="56" spans="1:8">
      <c r="A56" s="212"/>
      <c r="B56" s="212"/>
      <c r="C56" s="212"/>
      <c r="D56" s="212"/>
      <c r="E56" s="212"/>
      <c r="F56" s="212"/>
      <c r="G56" s="212"/>
      <c r="H56" s="212"/>
    </row>
    <row r="57" spans="1:8">
      <c r="A57" s="212"/>
      <c r="B57" s="212"/>
      <c r="C57" s="212"/>
      <c r="D57" s="212"/>
      <c r="E57" s="212"/>
      <c r="F57" s="212"/>
      <c r="G57" s="212"/>
      <c r="H57" s="212"/>
    </row>
    <row r="58" spans="1:8">
      <c r="A58" s="212"/>
      <c r="B58" s="212"/>
      <c r="C58" s="212"/>
      <c r="D58" s="212"/>
      <c r="E58" s="212"/>
      <c r="F58" s="212"/>
      <c r="G58" s="212"/>
      <c r="H58" s="212"/>
    </row>
    <row r="59" spans="1:8">
      <c r="A59" s="212"/>
      <c r="B59" s="212"/>
      <c r="C59" s="212"/>
      <c r="D59" s="212"/>
      <c r="E59" s="212"/>
      <c r="F59" s="212"/>
      <c r="G59" s="212"/>
      <c r="H59" s="212"/>
    </row>
    <row r="60" spans="1:8">
      <c r="A60" s="212"/>
      <c r="B60" s="212"/>
      <c r="C60" s="212"/>
      <c r="D60" s="212"/>
      <c r="E60" s="212"/>
      <c r="F60" s="212"/>
      <c r="G60" s="212"/>
      <c r="H60" s="212"/>
    </row>
    <row r="61" spans="1:8">
      <c r="A61" s="212"/>
      <c r="B61" s="212"/>
      <c r="C61" s="212"/>
      <c r="D61" s="212"/>
      <c r="E61" s="212"/>
      <c r="F61" s="212"/>
      <c r="G61" s="212"/>
      <c r="H61" s="212"/>
    </row>
  </sheetData>
  <mergeCells count="24">
    <mergeCell ref="N5:N9"/>
    <mergeCell ref="D8:D9"/>
    <mergeCell ref="C5:H5"/>
    <mergeCell ref="I5:K5"/>
    <mergeCell ref="J8:J9"/>
    <mergeCell ref="F6:F9"/>
    <mergeCell ref="G6:H7"/>
    <mergeCell ref="I6:I9"/>
    <mergeCell ref="A2:H2"/>
    <mergeCell ref="I2:Q2"/>
    <mergeCell ref="I3:Q3"/>
    <mergeCell ref="A5:A9"/>
    <mergeCell ref="B5:B9"/>
    <mergeCell ref="L5:L9"/>
    <mergeCell ref="M5:M9"/>
    <mergeCell ref="O5:P7"/>
    <mergeCell ref="Q5:Q9"/>
    <mergeCell ref="C6:C9"/>
    <mergeCell ref="D6:E7"/>
    <mergeCell ref="K8:K9"/>
    <mergeCell ref="E8:E9"/>
    <mergeCell ref="G8:G9"/>
    <mergeCell ref="H8:H9"/>
    <mergeCell ref="P8:P9"/>
  </mergeCells>
  <phoneticPr fontId="26" type="noConversion"/>
  <pageMargins left="0.78740157480314965" right="0.74803149606299213" top="1.7716535433070866" bottom="0.78740157480314965" header="0" footer="0"/>
  <pageSetup paperSize="9" scale="81" orientation="portrait" r:id="rId1"/>
  <headerFooter scaleWithDoc="0" alignWithMargins="0"/>
  <colBreaks count="1" manualBreakCount="1">
    <brk id="8" max="27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835CB-456F-4B11-83A0-51C7B161F355}">
  <dimension ref="A1:M36"/>
  <sheetViews>
    <sheetView showGridLines="0" view="pageBreakPreview" zoomScaleSheetLayoutView="100" workbookViewId="0"/>
  </sheetViews>
  <sheetFormatPr defaultColWidth="9" defaultRowHeight="14.25"/>
  <cols>
    <col min="1" max="1" width="15.375" style="573" customWidth="1"/>
    <col min="2" max="2" width="15.75" style="575" customWidth="1"/>
    <col min="3" max="3" width="16.75" style="576" customWidth="1"/>
    <col min="4" max="5" width="12.5" style="564" customWidth="1"/>
    <col min="6" max="6" width="17.625" style="564" customWidth="1"/>
    <col min="7" max="8" width="12" style="564" bestFit="1" customWidth="1"/>
    <col min="9" max="9" width="13.625" style="564" customWidth="1"/>
    <col min="10" max="11" width="10" style="564" customWidth="1"/>
    <col min="12" max="12" width="13.75" style="577" customWidth="1"/>
    <col min="13" max="13" width="16.75" style="564" customWidth="1"/>
    <col min="14" max="16384" width="9" style="564"/>
  </cols>
  <sheetData>
    <row r="1" spans="1:13" s="559" customFormat="1" ht="18" customHeight="1">
      <c r="A1" s="554"/>
      <c r="B1" s="555"/>
      <c r="C1" s="555"/>
      <c r="D1" s="555"/>
      <c r="E1" s="555"/>
      <c r="F1" s="556"/>
      <c r="G1" s="557"/>
      <c r="H1" s="555"/>
      <c r="I1" s="555"/>
      <c r="J1" s="555"/>
      <c r="K1" s="555"/>
      <c r="L1" s="556"/>
      <c r="M1" s="558"/>
    </row>
    <row r="2" spans="1:13" s="560" customFormat="1" ht="18" customHeight="1">
      <c r="A2" s="772" t="s">
        <v>274</v>
      </c>
      <c r="B2" s="772"/>
      <c r="C2" s="772"/>
      <c r="D2" s="772"/>
      <c r="E2" s="772"/>
      <c r="F2" s="772"/>
      <c r="G2" s="773" t="s">
        <v>550</v>
      </c>
      <c r="H2" s="773"/>
      <c r="I2" s="773"/>
      <c r="J2" s="773"/>
      <c r="K2" s="773"/>
      <c r="L2" s="773"/>
      <c r="M2" s="774"/>
    </row>
    <row r="3" spans="1:13" s="562" customFormat="1" ht="18" customHeight="1">
      <c r="A3" s="775"/>
      <c r="B3" s="775"/>
      <c r="C3" s="775"/>
      <c r="D3" s="775"/>
      <c r="E3" s="775"/>
      <c r="F3" s="775"/>
      <c r="G3" s="561"/>
      <c r="H3" s="561"/>
      <c r="I3" s="561"/>
      <c r="J3" s="561"/>
      <c r="K3" s="561"/>
      <c r="L3" s="561"/>
      <c r="M3" s="561"/>
    </row>
    <row r="4" spans="1:13" ht="18" customHeight="1" thickBot="1">
      <c r="A4" s="557" t="s">
        <v>66</v>
      </c>
      <c r="B4" s="640"/>
      <c r="C4" s="641"/>
      <c r="D4" s="641"/>
      <c r="E4" s="641"/>
      <c r="F4" s="641"/>
      <c r="G4" s="641"/>
      <c r="H4" s="641"/>
      <c r="I4" s="641"/>
      <c r="J4" s="641"/>
      <c r="K4" s="641"/>
      <c r="L4" s="563"/>
      <c r="M4" s="642" t="s">
        <v>4</v>
      </c>
    </row>
    <row r="5" spans="1:13" ht="19.5" customHeight="1">
      <c r="A5" s="776" t="s">
        <v>666</v>
      </c>
      <c r="B5" s="779" t="s">
        <v>584</v>
      </c>
      <c r="C5" s="782" t="s">
        <v>533</v>
      </c>
      <c r="D5" s="783"/>
      <c r="E5" s="783"/>
      <c r="F5" s="783"/>
      <c r="G5" s="784" t="s">
        <v>533</v>
      </c>
      <c r="H5" s="784"/>
      <c r="I5" s="784"/>
      <c r="J5" s="784"/>
      <c r="K5" s="785"/>
      <c r="L5" s="786" t="s">
        <v>596</v>
      </c>
      <c r="M5" s="789" t="s">
        <v>667</v>
      </c>
    </row>
    <row r="6" spans="1:13" ht="19.5" customHeight="1">
      <c r="A6" s="777"/>
      <c r="B6" s="780"/>
      <c r="C6" s="792" t="s">
        <v>585</v>
      </c>
      <c r="D6" s="794" t="s">
        <v>265</v>
      </c>
      <c r="E6" s="795"/>
      <c r="F6" s="792" t="s">
        <v>310</v>
      </c>
      <c r="G6" s="794" t="s">
        <v>265</v>
      </c>
      <c r="H6" s="795"/>
      <c r="I6" s="792" t="s">
        <v>311</v>
      </c>
      <c r="J6" s="794" t="s">
        <v>265</v>
      </c>
      <c r="K6" s="795"/>
      <c r="L6" s="787"/>
      <c r="M6" s="790"/>
    </row>
    <row r="7" spans="1:13" ht="24.75" customHeight="1">
      <c r="A7" s="778"/>
      <c r="B7" s="781"/>
      <c r="C7" s="793"/>
      <c r="D7" s="565" t="s">
        <v>67</v>
      </c>
      <c r="E7" s="565" t="s">
        <v>68</v>
      </c>
      <c r="F7" s="796"/>
      <c r="G7" s="566" t="s">
        <v>67</v>
      </c>
      <c r="H7" s="565" t="s">
        <v>68</v>
      </c>
      <c r="I7" s="796"/>
      <c r="J7" s="565" t="s">
        <v>67</v>
      </c>
      <c r="K7" s="565" t="s">
        <v>68</v>
      </c>
      <c r="L7" s="788"/>
      <c r="M7" s="791"/>
    </row>
    <row r="8" spans="1:13" s="561" customFormat="1" ht="18.95" customHeight="1">
      <c r="A8" s="567" t="s">
        <v>405</v>
      </c>
      <c r="B8" s="578">
        <f>SUM(B9,'3.리별세대및인구(2)'!B8,'3.리별세대및인구(2)'!B33,'3.리별세대및인구(3)'!B18,'3.리별세대및인구(3)'!B32,'3.리별세대및인구(4)'!B25,'3.리별세대및인구(5)'!B15,'3.리별세대및인구(5)'!B23,'3.리별세대및인구(5)'!B33,'3.리별세대및인구(6)'!B23)</f>
        <v>16830</v>
      </c>
      <c r="C8" s="578">
        <f>SUM(C9,'3.리별세대및인구(2)'!C8,'3.리별세대및인구(2)'!C33,'3.리별세대및인구(3)'!C18,'3.리별세대및인구(3)'!C32,'3.리별세대및인구(4)'!C25,'3.리별세대및인구(5)'!C15,'3.리별세대및인구(5)'!C23,'3.리별세대및인구(5)'!C33,'3.리별세대및인구(6)'!C23)</f>
        <v>30469</v>
      </c>
      <c r="D8" s="578">
        <f>SUM(D9,'3.리별세대및인구(2)'!D8,'3.리별세대및인구(2)'!D33,'3.리별세대및인구(3)'!D18,'3.리별세대및인구(3)'!D32,'3.리별세대및인구(4)'!D25,'3.리별세대및인구(5)'!D15,'3.리별세대및인구(5)'!D23,'3.리별세대및인구(5)'!D33,'3.리별세대및인구(6)'!D23)</f>
        <v>15415</v>
      </c>
      <c r="E8" s="578">
        <f>SUM(E9,'3.리별세대및인구(2)'!E8,'3.리별세대및인구(2)'!E33,'3.리별세대및인구(3)'!E18,'3.리별세대및인구(3)'!E32,'3.리별세대및인구(4)'!E25,'3.리별세대및인구(5)'!E15,'3.리별세대및인구(5)'!E23,'3.리별세대및인구(5)'!E33,'3.리별세대및인구(6)'!E23)</f>
        <v>15054</v>
      </c>
      <c r="F8" s="578">
        <f>SUM(F9,'3.리별세대및인구(2)'!F8,'3.리별세대및인구(2)'!F33,'3.리별세대및인구(3)'!F18,'3.리별세대및인구(3)'!F32,'3.리별세대및인구(4)'!F25,'3.리별세대및인구(5)'!F15,'3.리별세대및인구(5)'!F23,'3.리별세대및인구(5)'!F33,'3.리별세대및인구(6)'!F23)</f>
        <v>30139</v>
      </c>
      <c r="G8" s="578">
        <f>SUM(G9,'3.리별세대및인구(2)'!G8,'3.리별세대및인구(2)'!G33,'3.리별세대및인구(3)'!G18,'3.리별세대및인구(3)'!G32,'3.리별세대및인구(4)'!G25,'3.리별세대및인구(5)'!G15,'3.리별세대및인구(5)'!G23,'3.리별세대및인구(5)'!G33,'3.리별세대및인구(6)'!G23)</f>
        <v>15295</v>
      </c>
      <c r="H8" s="578">
        <f>SUM(H9,'3.리별세대및인구(2)'!H8,'3.리별세대및인구(2)'!H33,'3.리별세대및인구(3)'!H18,'3.리별세대및인구(3)'!H32,'3.리별세대및인구(4)'!H25,'3.리별세대및인구(5)'!H15,'3.리별세대및인구(5)'!H23,'3.리별세대및인구(5)'!H33,'3.리별세대및인구(6)'!H23)</f>
        <v>14844</v>
      </c>
      <c r="I8" s="578">
        <f>SUM(I9,'3.리별세대및인구(2)'!I8,'3.리별세대및인구(2)'!I33,'3.리별세대및인구(3)'!I18,'3.리별세대및인구(3)'!I32,'3.리별세대및인구(4)'!I25,'3.리별세대및인구(5)'!I15,'3.리별세대및인구(5)'!I23,'3.리별세대및인구(5)'!I33,'3.리별세대및인구(6)'!I23)</f>
        <v>330</v>
      </c>
      <c r="J8" s="578">
        <f>SUM(J9,'3.리별세대및인구(2)'!J8,'3.리별세대및인구(2)'!J33,'3.리별세대및인구(3)'!J18,'3.리별세대및인구(3)'!J32,'3.리별세대및인구(4)'!J25,'3.리별세대및인구(5)'!J15,'3.리별세대및인구(5)'!J23,'3.리별세대및인구(5)'!J33,'3.리별세대및인구(6)'!J23)</f>
        <v>120</v>
      </c>
      <c r="K8" s="578">
        <f>SUM(K9,'3.리별세대및인구(2)'!K8,'3.리별세대및인구(2)'!K33,'3.리별세대및인구(3)'!K18,'3.리별세대및인구(3)'!K32,'3.리별세대및인구(4)'!K25,'3.리별세대및인구(5)'!K15,'3.리별세대및인구(5)'!K23,'3.리별세대및인구(5)'!K33,'3.리별세대및인구(6)'!K23)</f>
        <v>210</v>
      </c>
      <c r="L8" s="578">
        <f>SUM(L9,'3.리별세대및인구(2)'!L8,'3.리별세대및인구(2)'!L33,'3.리별세대및인구(3)'!L18,'3.리별세대및인구(3)'!L32,'3.리별세대및인구(4)'!L25,'3.리별세대및인구(5)'!L15,'3.리별세대및인구(5)'!L23,'3.리별세대및인구(5)'!L33,'3.리별세대및인구(6)'!L23)</f>
        <v>11980</v>
      </c>
      <c r="M8" s="568" t="s">
        <v>312</v>
      </c>
    </row>
    <row r="9" spans="1:13" s="561" customFormat="1" ht="18.95" customHeight="1">
      <c r="A9" s="568" t="s">
        <v>275</v>
      </c>
      <c r="B9" s="383">
        <f>SUM(B10:B35)</f>
        <v>4802</v>
      </c>
      <c r="C9" s="383">
        <f>SUM(D9:E9)</f>
        <v>9670</v>
      </c>
      <c r="D9" s="383">
        <f>SUM(G9,J9)</f>
        <v>4772</v>
      </c>
      <c r="E9" s="383">
        <f t="shared" ref="E9" si="0">SUM(H9,K9)</f>
        <v>4898</v>
      </c>
      <c r="F9" s="382">
        <f t="shared" ref="F9:F35" si="1">SUM(G9:H9)</f>
        <v>9507</v>
      </c>
      <c r="G9" s="383">
        <f>SUM(G10:G35)</f>
        <v>4692</v>
      </c>
      <c r="H9" s="383">
        <f>SUM(H10:H35)</f>
        <v>4815</v>
      </c>
      <c r="I9" s="383">
        <f t="shared" ref="I9" si="2">SUM(J9:K9)</f>
        <v>163</v>
      </c>
      <c r="J9" s="643">
        <v>80</v>
      </c>
      <c r="K9" s="643">
        <v>83</v>
      </c>
      <c r="L9" s="382">
        <f>SUM(L10:L35)</f>
        <v>2924</v>
      </c>
      <c r="M9" s="568" t="s">
        <v>276</v>
      </c>
    </row>
    <row r="10" spans="1:13" ht="18.95" customHeight="1">
      <c r="A10" s="569" t="s">
        <v>277</v>
      </c>
      <c r="B10" s="633">
        <v>459</v>
      </c>
      <c r="C10" s="634" t="s">
        <v>31</v>
      </c>
      <c r="D10" s="634" t="s">
        <v>406</v>
      </c>
      <c r="E10" s="634" t="s">
        <v>406</v>
      </c>
      <c r="F10" s="579">
        <f t="shared" si="1"/>
        <v>935</v>
      </c>
      <c r="G10" s="633">
        <v>440</v>
      </c>
      <c r="H10" s="633">
        <v>495</v>
      </c>
      <c r="I10" s="634" t="s">
        <v>31</v>
      </c>
      <c r="J10" s="634" t="s">
        <v>406</v>
      </c>
      <c r="K10" s="634" t="s">
        <v>406</v>
      </c>
      <c r="L10" s="635">
        <v>286</v>
      </c>
      <c r="M10" s="570" t="s">
        <v>278</v>
      </c>
    </row>
    <row r="11" spans="1:13" ht="18.95" customHeight="1">
      <c r="A11" s="569" t="s">
        <v>279</v>
      </c>
      <c r="B11" s="633">
        <v>229</v>
      </c>
      <c r="C11" s="634" t="s">
        <v>406</v>
      </c>
      <c r="D11" s="634" t="s">
        <v>406</v>
      </c>
      <c r="E11" s="634" t="s">
        <v>406</v>
      </c>
      <c r="F11" s="579">
        <f t="shared" si="1"/>
        <v>419</v>
      </c>
      <c r="G11" s="633">
        <v>214</v>
      </c>
      <c r="H11" s="633">
        <v>205</v>
      </c>
      <c r="I11" s="634" t="s">
        <v>406</v>
      </c>
      <c r="J11" s="634" t="s">
        <v>406</v>
      </c>
      <c r="K11" s="634" t="s">
        <v>406</v>
      </c>
      <c r="L11" s="635">
        <v>130</v>
      </c>
      <c r="M11" s="570" t="s">
        <v>280</v>
      </c>
    </row>
    <row r="12" spans="1:13" ht="18.95" customHeight="1">
      <c r="A12" s="569" t="s">
        <v>281</v>
      </c>
      <c r="B12" s="633">
        <v>318</v>
      </c>
      <c r="C12" s="634" t="s">
        <v>406</v>
      </c>
      <c r="D12" s="634" t="s">
        <v>406</v>
      </c>
      <c r="E12" s="634" t="s">
        <v>406</v>
      </c>
      <c r="F12" s="579">
        <f t="shared" si="1"/>
        <v>692</v>
      </c>
      <c r="G12" s="633">
        <v>362</v>
      </c>
      <c r="H12" s="633">
        <v>330</v>
      </c>
      <c r="I12" s="634" t="s">
        <v>406</v>
      </c>
      <c r="J12" s="634" t="s">
        <v>406</v>
      </c>
      <c r="K12" s="634" t="s">
        <v>406</v>
      </c>
      <c r="L12" s="635">
        <v>152</v>
      </c>
      <c r="M12" s="570" t="s">
        <v>282</v>
      </c>
    </row>
    <row r="13" spans="1:13" ht="18.95" customHeight="1">
      <c r="A13" s="569" t="s">
        <v>283</v>
      </c>
      <c r="B13" s="633">
        <v>700</v>
      </c>
      <c r="C13" s="634" t="s">
        <v>406</v>
      </c>
      <c r="D13" s="634" t="s">
        <v>406</v>
      </c>
      <c r="E13" s="634" t="s">
        <v>406</v>
      </c>
      <c r="F13" s="579">
        <f t="shared" si="1"/>
        <v>1360</v>
      </c>
      <c r="G13" s="633">
        <v>675</v>
      </c>
      <c r="H13" s="633">
        <v>685</v>
      </c>
      <c r="I13" s="634" t="s">
        <v>406</v>
      </c>
      <c r="J13" s="634" t="s">
        <v>406</v>
      </c>
      <c r="K13" s="634" t="s">
        <v>406</v>
      </c>
      <c r="L13" s="635">
        <v>355</v>
      </c>
      <c r="M13" s="570" t="s">
        <v>284</v>
      </c>
    </row>
    <row r="14" spans="1:13" ht="18.95" customHeight="1">
      <c r="A14" s="569" t="s">
        <v>407</v>
      </c>
      <c r="B14" s="633">
        <v>824</v>
      </c>
      <c r="C14" s="634" t="s">
        <v>406</v>
      </c>
      <c r="D14" s="634" t="s">
        <v>406</v>
      </c>
      <c r="E14" s="634" t="s">
        <v>406</v>
      </c>
      <c r="F14" s="579">
        <f t="shared" si="1"/>
        <v>2021</v>
      </c>
      <c r="G14" s="633">
        <v>942</v>
      </c>
      <c r="H14" s="633">
        <v>1079</v>
      </c>
      <c r="I14" s="634" t="s">
        <v>406</v>
      </c>
      <c r="J14" s="634" t="s">
        <v>406</v>
      </c>
      <c r="K14" s="634" t="s">
        <v>406</v>
      </c>
      <c r="L14" s="635">
        <v>302</v>
      </c>
      <c r="M14" s="570" t="s">
        <v>408</v>
      </c>
    </row>
    <row r="15" spans="1:13" ht="18.95" customHeight="1">
      <c r="A15" s="569" t="s">
        <v>69</v>
      </c>
      <c r="B15" s="633">
        <v>228</v>
      </c>
      <c r="C15" s="634" t="s">
        <v>406</v>
      </c>
      <c r="D15" s="634" t="s">
        <v>406</v>
      </c>
      <c r="E15" s="634" t="s">
        <v>406</v>
      </c>
      <c r="F15" s="579">
        <f t="shared" si="1"/>
        <v>434</v>
      </c>
      <c r="G15" s="633">
        <v>213</v>
      </c>
      <c r="H15" s="633">
        <v>221</v>
      </c>
      <c r="I15" s="634" t="s">
        <v>406</v>
      </c>
      <c r="J15" s="634" t="s">
        <v>406</v>
      </c>
      <c r="K15" s="634" t="s">
        <v>406</v>
      </c>
      <c r="L15" s="635">
        <v>146</v>
      </c>
      <c r="M15" s="570" t="s">
        <v>285</v>
      </c>
    </row>
    <row r="16" spans="1:13" ht="18.95" customHeight="1">
      <c r="A16" s="569" t="s">
        <v>70</v>
      </c>
      <c r="B16" s="633">
        <v>48</v>
      </c>
      <c r="C16" s="634" t="s">
        <v>406</v>
      </c>
      <c r="D16" s="634" t="s">
        <v>406</v>
      </c>
      <c r="E16" s="634" t="s">
        <v>406</v>
      </c>
      <c r="F16" s="579">
        <f t="shared" si="1"/>
        <v>94</v>
      </c>
      <c r="G16" s="633">
        <v>43</v>
      </c>
      <c r="H16" s="633">
        <v>51</v>
      </c>
      <c r="I16" s="634" t="s">
        <v>406</v>
      </c>
      <c r="J16" s="634" t="s">
        <v>406</v>
      </c>
      <c r="K16" s="634" t="s">
        <v>406</v>
      </c>
      <c r="L16" s="635">
        <v>43</v>
      </c>
      <c r="M16" s="570" t="s">
        <v>286</v>
      </c>
    </row>
    <row r="17" spans="1:13" ht="18.95" customHeight="1">
      <c r="A17" s="569" t="s">
        <v>71</v>
      </c>
      <c r="B17" s="633">
        <v>79</v>
      </c>
      <c r="C17" s="634" t="s">
        <v>406</v>
      </c>
      <c r="D17" s="634" t="s">
        <v>406</v>
      </c>
      <c r="E17" s="634" t="s">
        <v>406</v>
      </c>
      <c r="F17" s="579">
        <f t="shared" si="1"/>
        <v>130</v>
      </c>
      <c r="G17" s="633">
        <v>63</v>
      </c>
      <c r="H17" s="633">
        <v>67</v>
      </c>
      <c r="I17" s="634" t="s">
        <v>406</v>
      </c>
      <c r="J17" s="634" t="s">
        <v>406</v>
      </c>
      <c r="K17" s="634" t="s">
        <v>406</v>
      </c>
      <c r="L17" s="635">
        <v>65</v>
      </c>
      <c r="M17" s="570" t="s">
        <v>287</v>
      </c>
    </row>
    <row r="18" spans="1:13" ht="18.95" customHeight="1">
      <c r="A18" s="569" t="s">
        <v>72</v>
      </c>
      <c r="B18" s="633">
        <v>67</v>
      </c>
      <c r="C18" s="634" t="s">
        <v>406</v>
      </c>
      <c r="D18" s="634" t="s">
        <v>406</v>
      </c>
      <c r="E18" s="634" t="s">
        <v>406</v>
      </c>
      <c r="F18" s="579">
        <f t="shared" si="1"/>
        <v>117</v>
      </c>
      <c r="G18" s="633">
        <v>66</v>
      </c>
      <c r="H18" s="633">
        <v>51</v>
      </c>
      <c r="I18" s="634" t="s">
        <v>406</v>
      </c>
      <c r="J18" s="634" t="s">
        <v>406</v>
      </c>
      <c r="K18" s="634" t="s">
        <v>406</v>
      </c>
      <c r="L18" s="635">
        <v>54</v>
      </c>
      <c r="M18" s="570" t="s">
        <v>288</v>
      </c>
    </row>
    <row r="19" spans="1:13" ht="18.95" customHeight="1">
      <c r="A19" s="569" t="s">
        <v>73</v>
      </c>
      <c r="B19" s="633">
        <v>110</v>
      </c>
      <c r="C19" s="634" t="s">
        <v>406</v>
      </c>
      <c r="D19" s="634" t="s">
        <v>406</v>
      </c>
      <c r="E19" s="634" t="s">
        <v>406</v>
      </c>
      <c r="F19" s="579">
        <f t="shared" si="1"/>
        <v>202</v>
      </c>
      <c r="G19" s="633">
        <v>102</v>
      </c>
      <c r="H19" s="633">
        <v>100</v>
      </c>
      <c r="I19" s="634" t="s">
        <v>406</v>
      </c>
      <c r="J19" s="634" t="s">
        <v>406</v>
      </c>
      <c r="K19" s="634" t="s">
        <v>406</v>
      </c>
      <c r="L19" s="635">
        <v>72</v>
      </c>
      <c r="M19" s="570" t="s">
        <v>289</v>
      </c>
    </row>
    <row r="20" spans="1:13" ht="18.95" customHeight="1">
      <c r="A20" s="569" t="s">
        <v>74</v>
      </c>
      <c r="B20" s="633">
        <v>27</v>
      </c>
      <c r="C20" s="634" t="s">
        <v>406</v>
      </c>
      <c r="D20" s="634" t="s">
        <v>406</v>
      </c>
      <c r="E20" s="634" t="s">
        <v>406</v>
      </c>
      <c r="F20" s="579">
        <f>SUM(G20:H20)</f>
        <v>44</v>
      </c>
      <c r="G20" s="633">
        <v>24</v>
      </c>
      <c r="H20" s="633">
        <v>20</v>
      </c>
      <c r="I20" s="634" t="s">
        <v>406</v>
      </c>
      <c r="J20" s="634" t="s">
        <v>406</v>
      </c>
      <c r="K20" s="634" t="s">
        <v>406</v>
      </c>
      <c r="L20" s="635">
        <v>29</v>
      </c>
      <c r="M20" s="570" t="s">
        <v>290</v>
      </c>
    </row>
    <row r="21" spans="1:13" ht="18.95" customHeight="1">
      <c r="A21" s="569" t="s">
        <v>75</v>
      </c>
      <c r="B21" s="633">
        <v>95</v>
      </c>
      <c r="C21" s="634" t="s">
        <v>406</v>
      </c>
      <c r="D21" s="634" t="s">
        <v>406</v>
      </c>
      <c r="E21" s="634" t="s">
        <v>406</v>
      </c>
      <c r="F21" s="579">
        <f t="shared" si="1"/>
        <v>175</v>
      </c>
      <c r="G21" s="633">
        <v>94</v>
      </c>
      <c r="H21" s="633">
        <v>81</v>
      </c>
      <c r="I21" s="634" t="s">
        <v>406</v>
      </c>
      <c r="J21" s="634" t="s">
        <v>406</v>
      </c>
      <c r="K21" s="634" t="s">
        <v>406</v>
      </c>
      <c r="L21" s="635">
        <v>69</v>
      </c>
      <c r="M21" s="570" t="s">
        <v>291</v>
      </c>
    </row>
    <row r="22" spans="1:13" ht="18.95" customHeight="1">
      <c r="A22" s="569" t="s">
        <v>76</v>
      </c>
      <c r="B22" s="633">
        <v>48</v>
      </c>
      <c r="C22" s="634" t="s">
        <v>406</v>
      </c>
      <c r="D22" s="634" t="s">
        <v>31</v>
      </c>
      <c r="E22" s="634" t="s">
        <v>406</v>
      </c>
      <c r="F22" s="579">
        <f t="shared" si="1"/>
        <v>92</v>
      </c>
      <c r="G22" s="633">
        <v>48</v>
      </c>
      <c r="H22" s="633">
        <v>44</v>
      </c>
      <c r="I22" s="634" t="s">
        <v>406</v>
      </c>
      <c r="J22" s="634" t="s">
        <v>31</v>
      </c>
      <c r="K22" s="634" t="s">
        <v>406</v>
      </c>
      <c r="L22" s="635">
        <v>46</v>
      </c>
      <c r="M22" s="570" t="s">
        <v>292</v>
      </c>
    </row>
    <row r="23" spans="1:13" ht="18.95" customHeight="1">
      <c r="A23" s="569" t="s">
        <v>77</v>
      </c>
      <c r="B23" s="633">
        <v>39</v>
      </c>
      <c r="C23" s="634" t="s">
        <v>406</v>
      </c>
      <c r="D23" s="634" t="s">
        <v>406</v>
      </c>
      <c r="E23" s="634" t="s">
        <v>406</v>
      </c>
      <c r="F23" s="579">
        <f>SUM(G23:H23)</f>
        <v>71</v>
      </c>
      <c r="G23" s="633">
        <v>33</v>
      </c>
      <c r="H23" s="633">
        <v>38</v>
      </c>
      <c r="I23" s="634" t="s">
        <v>406</v>
      </c>
      <c r="J23" s="634" t="s">
        <v>406</v>
      </c>
      <c r="K23" s="634" t="s">
        <v>406</v>
      </c>
      <c r="L23" s="635">
        <v>38</v>
      </c>
      <c r="M23" s="570" t="s">
        <v>293</v>
      </c>
    </row>
    <row r="24" spans="1:13" ht="18.95" customHeight="1">
      <c r="A24" s="569" t="s">
        <v>78</v>
      </c>
      <c r="B24" s="633">
        <v>50</v>
      </c>
      <c r="C24" s="634" t="s">
        <v>406</v>
      </c>
      <c r="D24" s="634" t="s">
        <v>406</v>
      </c>
      <c r="E24" s="634" t="s">
        <v>406</v>
      </c>
      <c r="F24" s="579">
        <f t="shared" si="1"/>
        <v>99</v>
      </c>
      <c r="G24" s="633">
        <v>52</v>
      </c>
      <c r="H24" s="633">
        <v>47</v>
      </c>
      <c r="I24" s="634" t="s">
        <v>406</v>
      </c>
      <c r="J24" s="634" t="s">
        <v>406</v>
      </c>
      <c r="K24" s="634" t="s">
        <v>406</v>
      </c>
      <c r="L24" s="635">
        <v>40</v>
      </c>
      <c r="M24" s="570" t="s">
        <v>294</v>
      </c>
    </row>
    <row r="25" spans="1:13" ht="18.95" customHeight="1">
      <c r="A25" s="569" t="s">
        <v>79</v>
      </c>
      <c r="B25" s="633">
        <v>104</v>
      </c>
      <c r="C25" s="634" t="s">
        <v>406</v>
      </c>
      <c r="D25" s="634" t="s">
        <v>406</v>
      </c>
      <c r="E25" s="634" t="s">
        <v>406</v>
      </c>
      <c r="F25" s="579">
        <f t="shared" si="1"/>
        <v>177</v>
      </c>
      <c r="G25" s="633">
        <v>87</v>
      </c>
      <c r="H25" s="633">
        <v>90</v>
      </c>
      <c r="I25" s="634" t="s">
        <v>406</v>
      </c>
      <c r="J25" s="634" t="s">
        <v>406</v>
      </c>
      <c r="K25" s="634" t="s">
        <v>406</v>
      </c>
      <c r="L25" s="635">
        <v>92</v>
      </c>
      <c r="M25" s="570" t="s">
        <v>295</v>
      </c>
    </row>
    <row r="26" spans="1:13" ht="18.95" customHeight="1">
      <c r="A26" s="569" t="s">
        <v>80</v>
      </c>
      <c r="B26" s="633">
        <v>89</v>
      </c>
      <c r="C26" s="634" t="s">
        <v>406</v>
      </c>
      <c r="D26" s="634" t="s">
        <v>406</v>
      </c>
      <c r="E26" s="634" t="s">
        <v>406</v>
      </c>
      <c r="F26" s="579">
        <f t="shared" si="1"/>
        <v>166</v>
      </c>
      <c r="G26" s="633">
        <v>86</v>
      </c>
      <c r="H26" s="633">
        <v>80</v>
      </c>
      <c r="I26" s="634" t="s">
        <v>406</v>
      </c>
      <c r="J26" s="634" t="s">
        <v>406</v>
      </c>
      <c r="K26" s="634" t="s">
        <v>406</v>
      </c>
      <c r="L26" s="635">
        <v>77</v>
      </c>
      <c r="M26" s="570" t="s">
        <v>296</v>
      </c>
    </row>
    <row r="27" spans="1:13" ht="18.95" customHeight="1">
      <c r="A27" s="569" t="s">
        <v>81</v>
      </c>
      <c r="B27" s="633">
        <v>418</v>
      </c>
      <c r="C27" s="634" t="s">
        <v>406</v>
      </c>
      <c r="D27" s="634" t="s">
        <v>406</v>
      </c>
      <c r="E27" s="634" t="s">
        <v>406</v>
      </c>
      <c r="F27" s="579">
        <f t="shared" si="1"/>
        <v>694</v>
      </c>
      <c r="G27" s="633">
        <v>357</v>
      </c>
      <c r="H27" s="633">
        <v>337</v>
      </c>
      <c r="I27" s="634" t="s">
        <v>406</v>
      </c>
      <c r="J27" s="634" t="s">
        <v>406</v>
      </c>
      <c r="K27" s="634" t="s">
        <v>406</v>
      </c>
      <c r="L27" s="635">
        <v>218</v>
      </c>
      <c r="M27" s="570" t="s">
        <v>297</v>
      </c>
    </row>
    <row r="28" spans="1:13" ht="18.95" customHeight="1">
      <c r="A28" s="569" t="s">
        <v>82</v>
      </c>
      <c r="B28" s="633">
        <v>89</v>
      </c>
      <c r="C28" s="634" t="s">
        <v>406</v>
      </c>
      <c r="D28" s="634" t="s">
        <v>406</v>
      </c>
      <c r="E28" s="634" t="s">
        <v>406</v>
      </c>
      <c r="F28" s="579">
        <f t="shared" si="1"/>
        <v>156</v>
      </c>
      <c r="G28" s="633">
        <v>79</v>
      </c>
      <c r="H28" s="633">
        <v>77</v>
      </c>
      <c r="I28" s="634" t="s">
        <v>406</v>
      </c>
      <c r="J28" s="634" t="s">
        <v>406</v>
      </c>
      <c r="K28" s="634" t="s">
        <v>406</v>
      </c>
      <c r="L28" s="636">
        <v>72</v>
      </c>
      <c r="M28" s="570" t="s">
        <v>298</v>
      </c>
    </row>
    <row r="29" spans="1:13" ht="18.95" customHeight="1">
      <c r="A29" s="569" t="s">
        <v>83</v>
      </c>
      <c r="B29" s="633">
        <v>75</v>
      </c>
      <c r="C29" s="634" t="s">
        <v>406</v>
      </c>
      <c r="D29" s="634" t="s">
        <v>406</v>
      </c>
      <c r="E29" s="634" t="s">
        <v>406</v>
      </c>
      <c r="F29" s="579">
        <f t="shared" si="1"/>
        <v>135</v>
      </c>
      <c r="G29" s="633">
        <v>68</v>
      </c>
      <c r="H29" s="633">
        <v>67</v>
      </c>
      <c r="I29" s="634" t="s">
        <v>406</v>
      </c>
      <c r="J29" s="634" t="s">
        <v>406</v>
      </c>
      <c r="K29" s="634" t="s">
        <v>406</v>
      </c>
      <c r="L29" s="636">
        <v>60</v>
      </c>
      <c r="M29" s="570" t="s">
        <v>299</v>
      </c>
    </row>
    <row r="30" spans="1:13" ht="18.95" customHeight="1">
      <c r="A30" s="569" t="s">
        <v>84</v>
      </c>
      <c r="B30" s="633">
        <v>120</v>
      </c>
      <c r="C30" s="634" t="s">
        <v>406</v>
      </c>
      <c r="D30" s="634" t="s">
        <v>406</v>
      </c>
      <c r="E30" s="634" t="s">
        <v>406</v>
      </c>
      <c r="F30" s="579">
        <f t="shared" si="1"/>
        <v>205</v>
      </c>
      <c r="G30" s="633">
        <v>102</v>
      </c>
      <c r="H30" s="633">
        <v>103</v>
      </c>
      <c r="I30" s="634" t="s">
        <v>406</v>
      </c>
      <c r="J30" s="634" t="s">
        <v>406</v>
      </c>
      <c r="K30" s="634" t="s">
        <v>406</v>
      </c>
      <c r="L30" s="636">
        <v>94</v>
      </c>
      <c r="M30" s="570" t="s">
        <v>300</v>
      </c>
    </row>
    <row r="31" spans="1:13" ht="18.95" customHeight="1">
      <c r="A31" s="569" t="s">
        <v>85</v>
      </c>
      <c r="B31" s="633">
        <v>122</v>
      </c>
      <c r="C31" s="634" t="s">
        <v>406</v>
      </c>
      <c r="D31" s="634" t="s">
        <v>406</v>
      </c>
      <c r="E31" s="634" t="s">
        <v>406</v>
      </c>
      <c r="F31" s="579">
        <f t="shared" si="1"/>
        <v>215</v>
      </c>
      <c r="G31" s="633">
        <v>105</v>
      </c>
      <c r="H31" s="633">
        <v>110</v>
      </c>
      <c r="I31" s="634" t="s">
        <v>406</v>
      </c>
      <c r="J31" s="634" t="s">
        <v>406</v>
      </c>
      <c r="K31" s="634" t="s">
        <v>406</v>
      </c>
      <c r="L31" s="635">
        <v>92</v>
      </c>
      <c r="M31" s="570" t="s">
        <v>301</v>
      </c>
    </row>
    <row r="32" spans="1:13" ht="18.95" customHeight="1">
      <c r="A32" s="569" t="s">
        <v>86</v>
      </c>
      <c r="B32" s="633">
        <v>96</v>
      </c>
      <c r="C32" s="634" t="s">
        <v>406</v>
      </c>
      <c r="D32" s="634" t="s">
        <v>406</v>
      </c>
      <c r="E32" s="634" t="s">
        <v>406</v>
      </c>
      <c r="F32" s="579">
        <f t="shared" si="1"/>
        <v>171</v>
      </c>
      <c r="G32" s="633">
        <v>85</v>
      </c>
      <c r="H32" s="633">
        <v>86</v>
      </c>
      <c r="I32" s="634" t="s">
        <v>406</v>
      </c>
      <c r="J32" s="634" t="s">
        <v>406</v>
      </c>
      <c r="K32" s="634" t="s">
        <v>406</v>
      </c>
      <c r="L32" s="635">
        <v>82</v>
      </c>
      <c r="M32" s="570" t="s">
        <v>302</v>
      </c>
    </row>
    <row r="33" spans="1:13" ht="18.95" customHeight="1">
      <c r="A33" s="569" t="s">
        <v>87</v>
      </c>
      <c r="B33" s="633">
        <v>62</v>
      </c>
      <c r="C33" s="634" t="s">
        <v>406</v>
      </c>
      <c r="D33" s="634" t="s">
        <v>406</v>
      </c>
      <c r="E33" s="634" t="s">
        <v>406</v>
      </c>
      <c r="F33" s="579">
        <f t="shared" si="1"/>
        <v>128</v>
      </c>
      <c r="G33" s="633">
        <v>60</v>
      </c>
      <c r="H33" s="633">
        <v>68</v>
      </c>
      <c r="I33" s="634" t="s">
        <v>406</v>
      </c>
      <c r="J33" s="634" t="s">
        <v>406</v>
      </c>
      <c r="K33" s="634" t="s">
        <v>406</v>
      </c>
      <c r="L33" s="635">
        <v>51</v>
      </c>
      <c r="M33" s="570" t="s">
        <v>303</v>
      </c>
    </row>
    <row r="34" spans="1:13" ht="18.95" customHeight="1">
      <c r="A34" s="569" t="s">
        <v>88</v>
      </c>
      <c r="B34" s="633">
        <v>161</v>
      </c>
      <c r="C34" s="634" t="s">
        <v>31</v>
      </c>
      <c r="D34" s="634" t="s">
        <v>406</v>
      </c>
      <c r="E34" s="634" t="s">
        <v>406</v>
      </c>
      <c r="F34" s="579">
        <f t="shared" si="1"/>
        <v>296</v>
      </c>
      <c r="G34" s="633">
        <v>150</v>
      </c>
      <c r="H34" s="633">
        <v>146</v>
      </c>
      <c r="I34" s="634" t="s">
        <v>31</v>
      </c>
      <c r="J34" s="634" t="s">
        <v>406</v>
      </c>
      <c r="K34" s="634" t="s">
        <v>406</v>
      </c>
      <c r="L34" s="635">
        <v>136</v>
      </c>
      <c r="M34" s="570" t="s">
        <v>304</v>
      </c>
    </row>
    <row r="35" spans="1:13" ht="18.95" customHeight="1" thickBot="1">
      <c r="A35" s="571" t="s">
        <v>89</v>
      </c>
      <c r="B35" s="637">
        <v>145</v>
      </c>
      <c r="C35" s="638" t="s">
        <v>406</v>
      </c>
      <c r="D35" s="638" t="s">
        <v>406</v>
      </c>
      <c r="E35" s="638" t="s">
        <v>406</v>
      </c>
      <c r="F35" s="580">
        <f t="shared" si="1"/>
        <v>279</v>
      </c>
      <c r="G35" s="637">
        <v>142</v>
      </c>
      <c r="H35" s="637">
        <v>137</v>
      </c>
      <c r="I35" s="638" t="s">
        <v>406</v>
      </c>
      <c r="J35" s="638" t="s">
        <v>406</v>
      </c>
      <c r="K35" s="638" t="s">
        <v>406</v>
      </c>
      <c r="L35" s="639">
        <v>123</v>
      </c>
      <c r="M35" s="572" t="s">
        <v>90</v>
      </c>
    </row>
    <row r="36" spans="1:13" s="574" customFormat="1" ht="12.75" customHeight="1">
      <c r="A36" s="554" t="s">
        <v>521</v>
      </c>
      <c r="B36" s="573"/>
      <c r="C36" s="573"/>
      <c r="D36" s="573"/>
      <c r="E36" s="573"/>
      <c r="F36" s="573"/>
      <c r="G36" s="308"/>
      <c r="H36" s="308"/>
      <c r="I36" s="308"/>
      <c r="J36" s="308"/>
      <c r="K36" s="308"/>
      <c r="L36" s="308"/>
      <c r="M36" s="558" t="s">
        <v>591</v>
      </c>
    </row>
  </sheetData>
  <mergeCells count="15">
    <mergeCell ref="A2:F2"/>
    <mergeCell ref="G2:M2"/>
    <mergeCell ref="A3:F3"/>
    <mergeCell ref="A5:A7"/>
    <mergeCell ref="B5:B7"/>
    <mergeCell ref="C5:F5"/>
    <mergeCell ref="G5:K5"/>
    <mergeCell ref="L5:L7"/>
    <mergeCell ref="M5:M7"/>
    <mergeCell ref="C6:C7"/>
    <mergeCell ref="D6:E6"/>
    <mergeCell ref="F6:F7"/>
    <mergeCell ref="G6:H6"/>
    <mergeCell ref="I6:I7"/>
    <mergeCell ref="J6:K6"/>
  </mergeCells>
  <phoneticPr fontId="26" type="noConversion"/>
  <printOptions gridLinesSet="0"/>
  <pageMargins left="0.78740157480314965" right="0.78740157480314965" top="1.7716535433070868" bottom="0.78740157480314965" header="0" footer="0"/>
  <pageSetup paperSize="9" scale="88" pageOrder="overThenDown" orientation="portrait" verticalDpi="300" r:id="rId1"/>
  <headerFooter alignWithMargins="0"/>
  <colBreaks count="1" manualBreakCount="1">
    <brk id="6" max="207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80EC78-DA4E-4C0F-8E5B-2EECE0BB21B9}">
  <dimension ref="A1:M40"/>
  <sheetViews>
    <sheetView showGridLines="0" view="pageBreakPreview" zoomScaleSheetLayoutView="100" workbookViewId="0"/>
  </sheetViews>
  <sheetFormatPr defaultColWidth="9" defaultRowHeight="14.25"/>
  <cols>
    <col min="1" max="1" width="15.375" style="125" customWidth="1"/>
    <col min="2" max="2" width="15.75" style="128" customWidth="1"/>
    <col min="3" max="3" width="16.75" style="129" customWidth="1"/>
    <col min="4" max="5" width="12.5" style="550" customWidth="1"/>
    <col min="6" max="6" width="17.625" style="550" customWidth="1"/>
    <col min="7" max="8" width="12" style="550" bestFit="1" customWidth="1"/>
    <col min="9" max="9" width="13.625" style="550" customWidth="1"/>
    <col min="10" max="11" width="10" style="550" customWidth="1"/>
    <col min="12" max="12" width="13.75" style="130" customWidth="1"/>
    <col min="13" max="13" width="16.875" style="550" customWidth="1"/>
    <col min="14" max="16384" width="9" style="550"/>
  </cols>
  <sheetData>
    <row r="1" spans="1:13" s="134" customFormat="1" ht="18" customHeight="1">
      <c r="A1" s="95"/>
      <c r="B1" s="131"/>
      <c r="C1" s="131"/>
      <c r="D1" s="131"/>
      <c r="E1" s="131"/>
      <c r="F1" s="132"/>
      <c r="G1" s="133"/>
      <c r="H1" s="131"/>
      <c r="I1" s="131"/>
      <c r="J1" s="131"/>
      <c r="K1" s="131"/>
      <c r="L1" s="132"/>
      <c r="M1" s="126"/>
    </row>
    <row r="2" spans="1:13" s="135" customFormat="1" ht="18" customHeight="1">
      <c r="A2" s="797" t="s">
        <v>313</v>
      </c>
      <c r="B2" s="797"/>
      <c r="C2" s="797"/>
      <c r="D2" s="797"/>
      <c r="E2" s="797"/>
      <c r="F2" s="797"/>
      <c r="G2" s="798" t="s">
        <v>551</v>
      </c>
      <c r="H2" s="798"/>
      <c r="I2" s="798"/>
      <c r="J2" s="798"/>
      <c r="K2" s="798"/>
      <c r="L2" s="798"/>
      <c r="M2" s="799"/>
    </row>
    <row r="3" spans="1:13" s="124" customFormat="1" ht="18" customHeight="1">
      <c r="A3" s="800"/>
      <c r="B3" s="800"/>
      <c r="C3" s="800"/>
      <c r="D3" s="800"/>
      <c r="E3" s="800"/>
      <c r="F3" s="800"/>
      <c r="G3" s="118"/>
      <c r="H3" s="118"/>
      <c r="I3" s="118"/>
      <c r="J3" s="118"/>
      <c r="K3" s="118"/>
      <c r="L3" s="118"/>
      <c r="M3" s="118"/>
    </row>
    <row r="4" spans="1:13" ht="18" customHeight="1" thickBot="1">
      <c r="A4" s="557" t="s">
        <v>66</v>
      </c>
      <c r="B4" s="640"/>
      <c r="C4" s="641"/>
      <c r="D4" s="641"/>
      <c r="E4" s="641"/>
      <c r="F4" s="641"/>
      <c r="G4" s="641"/>
      <c r="H4" s="641"/>
      <c r="I4" s="641"/>
      <c r="J4" s="641"/>
      <c r="K4" s="641"/>
      <c r="L4" s="563"/>
      <c r="M4" s="642" t="s">
        <v>4</v>
      </c>
    </row>
    <row r="5" spans="1:13" ht="19.5" customHeight="1">
      <c r="A5" s="776" t="s">
        <v>666</v>
      </c>
      <c r="B5" s="779" t="s">
        <v>584</v>
      </c>
      <c r="C5" s="782" t="s">
        <v>532</v>
      </c>
      <c r="D5" s="783"/>
      <c r="E5" s="783"/>
      <c r="F5" s="783"/>
      <c r="G5" s="783" t="s">
        <v>532</v>
      </c>
      <c r="H5" s="783"/>
      <c r="I5" s="783"/>
      <c r="J5" s="783"/>
      <c r="K5" s="801"/>
      <c r="L5" s="786" t="s">
        <v>596</v>
      </c>
      <c r="M5" s="789" t="s">
        <v>667</v>
      </c>
    </row>
    <row r="6" spans="1:13" ht="19.5" customHeight="1">
      <c r="A6" s="777"/>
      <c r="B6" s="780"/>
      <c r="C6" s="792" t="s">
        <v>585</v>
      </c>
      <c r="D6" s="794" t="s">
        <v>265</v>
      </c>
      <c r="E6" s="795"/>
      <c r="F6" s="792" t="s">
        <v>310</v>
      </c>
      <c r="G6" s="794" t="s">
        <v>265</v>
      </c>
      <c r="H6" s="795"/>
      <c r="I6" s="792" t="s">
        <v>311</v>
      </c>
      <c r="J6" s="794" t="s">
        <v>265</v>
      </c>
      <c r="K6" s="795"/>
      <c r="L6" s="787"/>
      <c r="M6" s="790"/>
    </row>
    <row r="7" spans="1:13" ht="24.75" customHeight="1">
      <c r="A7" s="778"/>
      <c r="B7" s="781"/>
      <c r="C7" s="793"/>
      <c r="D7" s="565" t="s">
        <v>67</v>
      </c>
      <c r="E7" s="565" t="s">
        <v>68</v>
      </c>
      <c r="F7" s="796"/>
      <c r="G7" s="566" t="s">
        <v>67</v>
      </c>
      <c r="H7" s="565" t="s">
        <v>68</v>
      </c>
      <c r="I7" s="796"/>
      <c r="J7" s="565" t="s">
        <v>67</v>
      </c>
      <c r="K7" s="565" t="s">
        <v>68</v>
      </c>
      <c r="L7" s="788"/>
      <c r="M7" s="791"/>
    </row>
    <row r="8" spans="1:13" s="118" customFormat="1" ht="18.95" customHeight="1">
      <c r="A8" s="568" t="s">
        <v>305</v>
      </c>
      <c r="B8" s="384">
        <f>SUM(B9:B32)</f>
        <v>1732</v>
      </c>
      <c r="C8" s="384">
        <f t="shared" ref="C8" si="0">SUM(D8:E8)</f>
        <v>3028</v>
      </c>
      <c r="D8" s="384">
        <f t="shared" ref="D8:E8" si="1">SUM(G8,J8)</f>
        <v>1535</v>
      </c>
      <c r="E8" s="384">
        <f t="shared" si="1"/>
        <v>1493</v>
      </c>
      <c r="F8" s="382">
        <f t="shared" ref="F8" si="2">SUM(G8:H8)</f>
        <v>3005</v>
      </c>
      <c r="G8" s="384">
        <f>SUM(G9:G32)</f>
        <v>1530</v>
      </c>
      <c r="H8" s="384">
        <f>SUM(H9:H32)</f>
        <v>1475</v>
      </c>
      <c r="I8" s="384">
        <f>SUM(J8:K8)</f>
        <v>23</v>
      </c>
      <c r="J8" s="385">
        <v>5</v>
      </c>
      <c r="K8" s="385">
        <v>18</v>
      </c>
      <c r="L8" s="385">
        <f>SUM(L9:L32)</f>
        <v>1393</v>
      </c>
      <c r="M8" s="568" t="s">
        <v>306</v>
      </c>
    </row>
    <row r="9" spans="1:13" ht="18.95" customHeight="1">
      <c r="A9" s="569" t="s">
        <v>91</v>
      </c>
      <c r="B9" s="633">
        <v>68</v>
      </c>
      <c r="C9" s="634" t="s">
        <v>406</v>
      </c>
      <c r="D9" s="634" t="s">
        <v>406</v>
      </c>
      <c r="E9" s="634" t="s">
        <v>406</v>
      </c>
      <c r="F9" s="579">
        <f>SUM(G9:H9)</f>
        <v>98</v>
      </c>
      <c r="G9" s="644">
        <v>56</v>
      </c>
      <c r="H9" s="644">
        <v>42</v>
      </c>
      <c r="I9" s="634" t="s">
        <v>406</v>
      </c>
      <c r="J9" s="634" t="s">
        <v>406</v>
      </c>
      <c r="K9" s="634" t="s">
        <v>406</v>
      </c>
      <c r="L9" s="645">
        <v>62</v>
      </c>
      <c r="M9" s="570" t="s">
        <v>307</v>
      </c>
    </row>
    <row r="10" spans="1:13" ht="18.95" customHeight="1">
      <c r="A10" s="569" t="s">
        <v>92</v>
      </c>
      <c r="B10" s="633">
        <v>182</v>
      </c>
      <c r="C10" s="634" t="s">
        <v>406</v>
      </c>
      <c r="D10" s="634" t="s">
        <v>406</v>
      </c>
      <c r="E10" s="634" t="s">
        <v>406</v>
      </c>
      <c r="F10" s="579">
        <f t="shared" ref="F10:F32" si="3">SUM(G10:H10)</f>
        <v>302</v>
      </c>
      <c r="G10" s="633">
        <v>141</v>
      </c>
      <c r="H10" s="633">
        <v>161</v>
      </c>
      <c r="I10" s="634" t="s">
        <v>406</v>
      </c>
      <c r="J10" s="634" t="s">
        <v>406</v>
      </c>
      <c r="K10" s="634" t="s">
        <v>406</v>
      </c>
      <c r="L10" s="636">
        <v>136</v>
      </c>
      <c r="M10" s="570" t="s">
        <v>93</v>
      </c>
    </row>
    <row r="11" spans="1:13" ht="18.95" customHeight="1">
      <c r="A11" s="569" t="s">
        <v>94</v>
      </c>
      <c r="B11" s="633">
        <v>50</v>
      </c>
      <c r="C11" s="634" t="s">
        <v>406</v>
      </c>
      <c r="D11" s="634" t="s">
        <v>406</v>
      </c>
      <c r="E11" s="634" t="s">
        <v>406</v>
      </c>
      <c r="F11" s="579">
        <f t="shared" si="3"/>
        <v>95</v>
      </c>
      <c r="G11" s="633">
        <v>45</v>
      </c>
      <c r="H11" s="633">
        <v>50</v>
      </c>
      <c r="I11" s="634" t="s">
        <v>406</v>
      </c>
      <c r="J11" s="634" t="s">
        <v>406</v>
      </c>
      <c r="K11" s="634" t="s">
        <v>406</v>
      </c>
      <c r="L11" s="636">
        <v>37</v>
      </c>
      <c r="M11" s="570" t="s">
        <v>95</v>
      </c>
    </row>
    <row r="12" spans="1:13" ht="18.95" customHeight="1">
      <c r="A12" s="569" t="s">
        <v>96</v>
      </c>
      <c r="B12" s="633">
        <v>35</v>
      </c>
      <c r="C12" s="634" t="s">
        <v>406</v>
      </c>
      <c r="D12" s="634" t="s">
        <v>406</v>
      </c>
      <c r="E12" s="634" t="s">
        <v>406</v>
      </c>
      <c r="F12" s="579">
        <f t="shared" si="3"/>
        <v>75</v>
      </c>
      <c r="G12" s="633">
        <v>38</v>
      </c>
      <c r="H12" s="633">
        <v>37</v>
      </c>
      <c r="I12" s="634" t="s">
        <v>406</v>
      </c>
      <c r="J12" s="634" t="s">
        <v>406</v>
      </c>
      <c r="K12" s="634" t="s">
        <v>406</v>
      </c>
      <c r="L12" s="636">
        <v>37</v>
      </c>
      <c r="M12" s="570" t="s">
        <v>97</v>
      </c>
    </row>
    <row r="13" spans="1:13" ht="18.95" customHeight="1">
      <c r="A13" s="569" t="s">
        <v>98</v>
      </c>
      <c r="B13" s="633">
        <v>104</v>
      </c>
      <c r="C13" s="634" t="s">
        <v>406</v>
      </c>
      <c r="D13" s="634" t="s">
        <v>406</v>
      </c>
      <c r="E13" s="634" t="s">
        <v>406</v>
      </c>
      <c r="F13" s="579">
        <f t="shared" si="3"/>
        <v>179</v>
      </c>
      <c r="G13" s="633">
        <v>89</v>
      </c>
      <c r="H13" s="633">
        <v>90</v>
      </c>
      <c r="I13" s="634" t="s">
        <v>406</v>
      </c>
      <c r="J13" s="634" t="s">
        <v>406</v>
      </c>
      <c r="K13" s="634" t="s">
        <v>406</v>
      </c>
      <c r="L13" s="636">
        <v>89</v>
      </c>
      <c r="M13" s="570" t="s">
        <v>308</v>
      </c>
    </row>
    <row r="14" spans="1:13" ht="18.95" customHeight="1">
      <c r="A14" s="569" t="s">
        <v>99</v>
      </c>
      <c r="B14" s="633">
        <v>44</v>
      </c>
      <c r="C14" s="634" t="s">
        <v>406</v>
      </c>
      <c r="D14" s="634" t="s">
        <v>406</v>
      </c>
      <c r="E14" s="634" t="s">
        <v>406</v>
      </c>
      <c r="F14" s="579">
        <f t="shared" si="3"/>
        <v>82</v>
      </c>
      <c r="G14" s="633">
        <v>39</v>
      </c>
      <c r="H14" s="633">
        <v>43</v>
      </c>
      <c r="I14" s="634" t="s">
        <v>406</v>
      </c>
      <c r="J14" s="634" t="s">
        <v>406</v>
      </c>
      <c r="K14" s="634" t="s">
        <v>406</v>
      </c>
      <c r="L14" s="636">
        <v>37</v>
      </c>
      <c r="M14" s="570" t="s">
        <v>309</v>
      </c>
    </row>
    <row r="15" spans="1:13" ht="18.95" customHeight="1">
      <c r="A15" s="569" t="s">
        <v>100</v>
      </c>
      <c r="B15" s="633">
        <v>76</v>
      </c>
      <c r="C15" s="634" t="s">
        <v>406</v>
      </c>
      <c r="D15" s="634" t="s">
        <v>406</v>
      </c>
      <c r="E15" s="634" t="s">
        <v>406</v>
      </c>
      <c r="F15" s="579">
        <f t="shared" si="3"/>
        <v>156</v>
      </c>
      <c r="G15" s="633">
        <v>89</v>
      </c>
      <c r="H15" s="633">
        <v>67</v>
      </c>
      <c r="I15" s="634" t="s">
        <v>406</v>
      </c>
      <c r="J15" s="634" t="s">
        <v>406</v>
      </c>
      <c r="K15" s="634" t="s">
        <v>406</v>
      </c>
      <c r="L15" s="636">
        <v>51</v>
      </c>
      <c r="M15" s="570" t="s">
        <v>314</v>
      </c>
    </row>
    <row r="16" spans="1:13" ht="18.95" customHeight="1">
      <c r="A16" s="569" t="s">
        <v>101</v>
      </c>
      <c r="B16" s="633">
        <v>67</v>
      </c>
      <c r="C16" s="634" t="s">
        <v>406</v>
      </c>
      <c r="D16" s="634" t="s">
        <v>406</v>
      </c>
      <c r="E16" s="634" t="s">
        <v>406</v>
      </c>
      <c r="F16" s="579">
        <f t="shared" si="3"/>
        <v>111</v>
      </c>
      <c r="G16" s="633">
        <v>51</v>
      </c>
      <c r="H16" s="633">
        <v>60</v>
      </c>
      <c r="I16" s="634" t="s">
        <v>406</v>
      </c>
      <c r="J16" s="634" t="s">
        <v>406</v>
      </c>
      <c r="K16" s="634" t="s">
        <v>406</v>
      </c>
      <c r="L16" s="635">
        <v>66</v>
      </c>
      <c r="M16" s="570" t="s">
        <v>102</v>
      </c>
    </row>
    <row r="17" spans="1:13" ht="18.95" customHeight="1">
      <c r="A17" s="569" t="s">
        <v>103</v>
      </c>
      <c r="B17" s="633">
        <v>83</v>
      </c>
      <c r="C17" s="634" t="s">
        <v>406</v>
      </c>
      <c r="D17" s="634" t="s">
        <v>406</v>
      </c>
      <c r="E17" s="634" t="s">
        <v>406</v>
      </c>
      <c r="F17" s="579">
        <f t="shared" si="3"/>
        <v>151</v>
      </c>
      <c r="G17" s="633">
        <v>78</v>
      </c>
      <c r="H17" s="633">
        <v>73</v>
      </c>
      <c r="I17" s="634" t="s">
        <v>406</v>
      </c>
      <c r="J17" s="634" t="s">
        <v>406</v>
      </c>
      <c r="K17" s="634" t="s">
        <v>406</v>
      </c>
      <c r="L17" s="636">
        <v>55</v>
      </c>
      <c r="M17" s="570" t="s">
        <v>104</v>
      </c>
    </row>
    <row r="18" spans="1:13" ht="18.95" customHeight="1">
      <c r="A18" s="569" t="s">
        <v>105</v>
      </c>
      <c r="B18" s="633">
        <v>89</v>
      </c>
      <c r="C18" s="634" t="s">
        <v>406</v>
      </c>
      <c r="D18" s="634" t="s">
        <v>406</v>
      </c>
      <c r="E18" s="634" t="s">
        <v>406</v>
      </c>
      <c r="F18" s="579">
        <f t="shared" si="3"/>
        <v>162</v>
      </c>
      <c r="G18" s="633">
        <v>86</v>
      </c>
      <c r="H18" s="633">
        <v>76</v>
      </c>
      <c r="I18" s="634" t="s">
        <v>406</v>
      </c>
      <c r="J18" s="634" t="s">
        <v>406</v>
      </c>
      <c r="K18" s="634" t="s">
        <v>406</v>
      </c>
      <c r="L18" s="636">
        <v>77</v>
      </c>
      <c r="M18" s="570" t="s">
        <v>106</v>
      </c>
    </row>
    <row r="19" spans="1:13" ht="18.95" customHeight="1">
      <c r="A19" s="569" t="s">
        <v>107</v>
      </c>
      <c r="B19" s="633">
        <v>35</v>
      </c>
      <c r="C19" s="634" t="s">
        <v>406</v>
      </c>
      <c r="D19" s="634" t="s">
        <v>406</v>
      </c>
      <c r="E19" s="634" t="s">
        <v>406</v>
      </c>
      <c r="F19" s="579">
        <f t="shared" si="3"/>
        <v>57</v>
      </c>
      <c r="G19" s="633">
        <v>33</v>
      </c>
      <c r="H19" s="633">
        <v>24</v>
      </c>
      <c r="I19" s="634" t="s">
        <v>406</v>
      </c>
      <c r="J19" s="634" t="s">
        <v>406</v>
      </c>
      <c r="K19" s="634" t="s">
        <v>406</v>
      </c>
      <c r="L19" s="636">
        <v>25</v>
      </c>
      <c r="M19" s="570" t="s">
        <v>108</v>
      </c>
    </row>
    <row r="20" spans="1:13" ht="18.95" customHeight="1">
      <c r="A20" s="569" t="s">
        <v>109</v>
      </c>
      <c r="B20" s="633">
        <v>90</v>
      </c>
      <c r="C20" s="634" t="s">
        <v>406</v>
      </c>
      <c r="D20" s="634" t="s">
        <v>406</v>
      </c>
      <c r="E20" s="634" t="s">
        <v>406</v>
      </c>
      <c r="F20" s="579">
        <f t="shared" si="3"/>
        <v>167</v>
      </c>
      <c r="G20" s="633">
        <v>92</v>
      </c>
      <c r="H20" s="633">
        <v>75</v>
      </c>
      <c r="I20" s="634" t="s">
        <v>406</v>
      </c>
      <c r="J20" s="634" t="s">
        <v>406</v>
      </c>
      <c r="K20" s="634" t="s">
        <v>406</v>
      </c>
      <c r="L20" s="636">
        <v>78</v>
      </c>
      <c r="M20" s="570" t="s">
        <v>315</v>
      </c>
    </row>
    <row r="21" spans="1:13" ht="18.95" customHeight="1">
      <c r="A21" s="569" t="s">
        <v>110</v>
      </c>
      <c r="B21" s="633">
        <v>105</v>
      </c>
      <c r="C21" s="634" t="s">
        <v>406</v>
      </c>
      <c r="D21" s="634" t="s">
        <v>406</v>
      </c>
      <c r="E21" s="634" t="s">
        <v>406</v>
      </c>
      <c r="F21" s="579">
        <f t="shared" si="3"/>
        <v>162</v>
      </c>
      <c r="G21" s="633">
        <v>77</v>
      </c>
      <c r="H21" s="633">
        <v>85</v>
      </c>
      <c r="I21" s="634" t="s">
        <v>406</v>
      </c>
      <c r="J21" s="634" t="s">
        <v>406</v>
      </c>
      <c r="K21" s="634" t="s">
        <v>406</v>
      </c>
      <c r="L21" s="636">
        <v>74</v>
      </c>
      <c r="M21" s="570" t="s">
        <v>111</v>
      </c>
    </row>
    <row r="22" spans="1:13" s="118" customFormat="1" ht="18.95" customHeight="1">
      <c r="A22" s="569" t="s">
        <v>112</v>
      </c>
      <c r="B22" s="633">
        <v>59</v>
      </c>
      <c r="C22" s="634" t="s">
        <v>406</v>
      </c>
      <c r="D22" s="634" t="s">
        <v>406</v>
      </c>
      <c r="E22" s="634" t="s">
        <v>406</v>
      </c>
      <c r="F22" s="579">
        <f t="shared" si="3"/>
        <v>86</v>
      </c>
      <c r="G22" s="633">
        <v>38</v>
      </c>
      <c r="H22" s="633">
        <v>48</v>
      </c>
      <c r="I22" s="634" t="s">
        <v>406</v>
      </c>
      <c r="J22" s="634" t="s">
        <v>406</v>
      </c>
      <c r="K22" s="634" t="s">
        <v>406</v>
      </c>
      <c r="L22" s="636">
        <v>46</v>
      </c>
      <c r="M22" s="570" t="s">
        <v>316</v>
      </c>
    </row>
    <row r="23" spans="1:13" ht="18.95" customHeight="1">
      <c r="A23" s="569" t="s">
        <v>113</v>
      </c>
      <c r="B23" s="633">
        <v>37</v>
      </c>
      <c r="C23" s="634" t="s">
        <v>406</v>
      </c>
      <c r="D23" s="634" t="s">
        <v>406</v>
      </c>
      <c r="E23" s="634" t="s">
        <v>406</v>
      </c>
      <c r="F23" s="579">
        <f t="shared" si="3"/>
        <v>58</v>
      </c>
      <c r="G23" s="633">
        <v>33</v>
      </c>
      <c r="H23" s="633">
        <v>25</v>
      </c>
      <c r="I23" s="634" t="s">
        <v>406</v>
      </c>
      <c r="J23" s="634" t="s">
        <v>406</v>
      </c>
      <c r="K23" s="634" t="s">
        <v>406</v>
      </c>
      <c r="L23" s="636">
        <v>29</v>
      </c>
      <c r="M23" s="570" t="s">
        <v>114</v>
      </c>
    </row>
    <row r="24" spans="1:13" ht="18.95" customHeight="1">
      <c r="A24" s="569" t="s">
        <v>115</v>
      </c>
      <c r="B24" s="633">
        <v>44</v>
      </c>
      <c r="C24" s="634" t="s">
        <v>406</v>
      </c>
      <c r="D24" s="634" t="s">
        <v>406</v>
      </c>
      <c r="E24" s="634" t="s">
        <v>406</v>
      </c>
      <c r="F24" s="579">
        <f t="shared" si="3"/>
        <v>88</v>
      </c>
      <c r="G24" s="633">
        <v>47</v>
      </c>
      <c r="H24" s="633">
        <v>41</v>
      </c>
      <c r="I24" s="634" t="s">
        <v>406</v>
      </c>
      <c r="J24" s="634" t="s">
        <v>406</v>
      </c>
      <c r="K24" s="634" t="s">
        <v>406</v>
      </c>
      <c r="L24" s="636">
        <v>34</v>
      </c>
      <c r="M24" s="570" t="s">
        <v>116</v>
      </c>
    </row>
    <row r="25" spans="1:13" ht="18.95" customHeight="1">
      <c r="A25" s="569" t="s">
        <v>117</v>
      </c>
      <c r="B25" s="633">
        <v>72</v>
      </c>
      <c r="C25" s="634" t="s">
        <v>406</v>
      </c>
      <c r="D25" s="634" t="s">
        <v>406</v>
      </c>
      <c r="E25" s="634" t="s">
        <v>406</v>
      </c>
      <c r="F25" s="579">
        <f t="shared" si="3"/>
        <v>126</v>
      </c>
      <c r="G25" s="633">
        <v>63</v>
      </c>
      <c r="H25" s="633">
        <v>63</v>
      </c>
      <c r="I25" s="634" t="s">
        <v>406</v>
      </c>
      <c r="J25" s="634" t="s">
        <v>406</v>
      </c>
      <c r="K25" s="634" t="s">
        <v>406</v>
      </c>
      <c r="L25" s="636">
        <v>52</v>
      </c>
      <c r="M25" s="570" t="s">
        <v>317</v>
      </c>
    </row>
    <row r="26" spans="1:13" ht="18.95" customHeight="1">
      <c r="A26" s="569" t="s">
        <v>118</v>
      </c>
      <c r="B26" s="633">
        <v>70</v>
      </c>
      <c r="C26" s="634" t="s">
        <v>406</v>
      </c>
      <c r="D26" s="634" t="s">
        <v>406</v>
      </c>
      <c r="E26" s="634" t="s">
        <v>406</v>
      </c>
      <c r="F26" s="579">
        <f t="shared" si="3"/>
        <v>119</v>
      </c>
      <c r="G26" s="633">
        <v>64</v>
      </c>
      <c r="H26" s="633">
        <v>55</v>
      </c>
      <c r="I26" s="634" t="s">
        <v>406</v>
      </c>
      <c r="J26" s="634" t="s">
        <v>406</v>
      </c>
      <c r="K26" s="634" t="s">
        <v>406</v>
      </c>
      <c r="L26" s="636">
        <v>55</v>
      </c>
      <c r="M26" s="570" t="s">
        <v>119</v>
      </c>
    </row>
    <row r="27" spans="1:13" ht="18.95" customHeight="1">
      <c r="A27" s="569" t="s">
        <v>120</v>
      </c>
      <c r="B27" s="633">
        <v>90</v>
      </c>
      <c r="C27" s="634" t="s">
        <v>406</v>
      </c>
      <c r="D27" s="634" t="s">
        <v>406</v>
      </c>
      <c r="E27" s="634" t="s">
        <v>406</v>
      </c>
      <c r="F27" s="579">
        <f t="shared" si="3"/>
        <v>150</v>
      </c>
      <c r="G27" s="633">
        <v>78</v>
      </c>
      <c r="H27" s="633">
        <v>72</v>
      </c>
      <c r="I27" s="634" t="s">
        <v>406</v>
      </c>
      <c r="J27" s="634" t="s">
        <v>406</v>
      </c>
      <c r="K27" s="634" t="s">
        <v>406</v>
      </c>
      <c r="L27" s="636">
        <v>83</v>
      </c>
      <c r="M27" s="570" t="s">
        <v>318</v>
      </c>
    </row>
    <row r="28" spans="1:13" ht="18.95" customHeight="1">
      <c r="A28" s="569" t="s">
        <v>121</v>
      </c>
      <c r="B28" s="633">
        <v>36</v>
      </c>
      <c r="C28" s="634" t="s">
        <v>406</v>
      </c>
      <c r="D28" s="634" t="s">
        <v>406</v>
      </c>
      <c r="E28" s="634" t="s">
        <v>406</v>
      </c>
      <c r="F28" s="579">
        <f t="shared" si="3"/>
        <v>68</v>
      </c>
      <c r="G28" s="633">
        <v>33</v>
      </c>
      <c r="H28" s="633">
        <v>35</v>
      </c>
      <c r="I28" s="634" t="s">
        <v>406</v>
      </c>
      <c r="J28" s="634" t="s">
        <v>406</v>
      </c>
      <c r="K28" s="634" t="s">
        <v>406</v>
      </c>
      <c r="L28" s="636">
        <v>30</v>
      </c>
      <c r="M28" s="570" t="s">
        <v>122</v>
      </c>
    </row>
    <row r="29" spans="1:13" ht="18.95" customHeight="1">
      <c r="A29" s="569" t="s">
        <v>123</v>
      </c>
      <c r="B29" s="633">
        <v>67</v>
      </c>
      <c r="C29" s="634" t="s">
        <v>406</v>
      </c>
      <c r="D29" s="634" t="s">
        <v>406</v>
      </c>
      <c r="E29" s="634" t="s">
        <v>406</v>
      </c>
      <c r="F29" s="579">
        <f t="shared" si="3"/>
        <v>103</v>
      </c>
      <c r="G29" s="633">
        <v>51</v>
      </c>
      <c r="H29" s="633">
        <v>52</v>
      </c>
      <c r="I29" s="634" t="s">
        <v>406</v>
      </c>
      <c r="J29" s="634" t="s">
        <v>406</v>
      </c>
      <c r="K29" s="634" t="s">
        <v>406</v>
      </c>
      <c r="L29" s="636">
        <v>57</v>
      </c>
      <c r="M29" s="570" t="s">
        <v>319</v>
      </c>
    </row>
    <row r="30" spans="1:13" ht="18.95" customHeight="1">
      <c r="A30" s="569" t="s">
        <v>124</v>
      </c>
      <c r="B30" s="633">
        <v>100</v>
      </c>
      <c r="C30" s="634" t="s">
        <v>406</v>
      </c>
      <c r="D30" s="634" t="s">
        <v>406</v>
      </c>
      <c r="E30" s="634" t="s">
        <v>406</v>
      </c>
      <c r="F30" s="579">
        <f t="shared" si="3"/>
        <v>171</v>
      </c>
      <c r="G30" s="633">
        <v>91</v>
      </c>
      <c r="H30" s="633">
        <v>80</v>
      </c>
      <c r="I30" s="634" t="s">
        <v>406</v>
      </c>
      <c r="J30" s="634" t="s">
        <v>406</v>
      </c>
      <c r="K30" s="634" t="s">
        <v>406</v>
      </c>
      <c r="L30" s="636">
        <v>76</v>
      </c>
      <c r="M30" s="570" t="s">
        <v>125</v>
      </c>
    </row>
    <row r="31" spans="1:13" ht="18.95" customHeight="1">
      <c r="A31" s="569" t="s">
        <v>126</v>
      </c>
      <c r="B31" s="633">
        <v>57</v>
      </c>
      <c r="C31" s="634" t="s">
        <v>406</v>
      </c>
      <c r="D31" s="634" t="s">
        <v>406</v>
      </c>
      <c r="E31" s="634" t="s">
        <v>406</v>
      </c>
      <c r="F31" s="579">
        <f t="shared" si="3"/>
        <v>104</v>
      </c>
      <c r="G31" s="633">
        <v>51</v>
      </c>
      <c r="H31" s="633">
        <v>53</v>
      </c>
      <c r="I31" s="634" t="s">
        <v>406</v>
      </c>
      <c r="J31" s="634" t="s">
        <v>406</v>
      </c>
      <c r="K31" s="634" t="s">
        <v>406</v>
      </c>
      <c r="L31" s="636">
        <v>57</v>
      </c>
      <c r="M31" s="570" t="s">
        <v>127</v>
      </c>
    </row>
    <row r="32" spans="1:13" ht="18.95" customHeight="1">
      <c r="A32" s="569" t="s">
        <v>128</v>
      </c>
      <c r="B32" s="633">
        <v>72</v>
      </c>
      <c r="C32" s="634" t="s">
        <v>406</v>
      </c>
      <c r="D32" s="634" t="s">
        <v>406</v>
      </c>
      <c r="E32" s="634" t="s">
        <v>406</v>
      </c>
      <c r="F32" s="579">
        <f t="shared" si="3"/>
        <v>135</v>
      </c>
      <c r="G32" s="633">
        <v>67</v>
      </c>
      <c r="H32" s="633">
        <v>68</v>
      </c>
      <c r="I32" s="634" t="s">
        <v>406</v>
      </c>
      <c r="J32" s="634" t="s">
        <v>406</v>
      </c>
      <c r="K32" s="634" t="s">
        <v>406</v>
      </c>
      <c r="L32" s="636">
        <v>50</v>
      </c>
      <c r="M32" s="570" t="s">
        <v>129</v>
      </c>
    </row>
    <row r="33" spans="1:13" s="118" customFormat="1" ht="18.95" customHeight="1">
      <c r="A33" s="568" t="s">
        <v>320</v>
      </c>
      <c r="B33" s="384">
        <f>SUM(B34:B35,'3.리별세대및인구(3)'!B8:B17)</f>
        <v>1135</v>
      </c>
      <c r="C33" s="384">
        <f t="shared" ref="C33" si="4">SUM(D33:E33)</f>
        <v>2053</v>
      </c>
      <c r="D33" s="384">
        <f t="shared" ref="D33:E33" si="5">SUM(G33,J33)</f>
        <v>989</v>
      </c>
      <c r="E33" s="384">
        <f t="shared" si="5"/>
        <v>1064</v>
      </c>
      <c r="F33" s="384">
        <f t="shared" ref="F33" si="6">SUM(G33:H33)</f>
        <v>2035</v>
      </c>
      <c r="G33" s="384">
        <f>SUM(G34:G35,'3.리별세대및인구(3)'!G8:G17)</f>
        <v>987</v>
      </c>
      <c r="H33" s="384">
        <f>SUM(H34:H35,'3.리별세대및인구(3)'!H8:H17)</f>
        <v>1048</v>
      </c>
      <c r="I33" s="384">
        <f>SUM(J33:K33)</f>
        <v>18</v>
      </c>
      <c r="J33" s="384">
        <v>2</v>
      </c>
      <c r="K33" s="384">
        <v>16</v>
      </c>
      <c r="L33" s="384">
        <f>SUM(L34:L35,'3.리별세대및인구(3)'!L8:L17)</f>
        <v>936</v>
      </c>
      <c r="M33" s="568" t="s">
        <v>321</v>
      </c>
    </row>
    <row r="34" spans="1:13" ht="18.95" customHeight="1">
      <c r="A34" s="569" t="s">
        <v>322</v>
      </c>
      <c r="B34" s="633">
        <v>98</v>
      </c>
      <c r="C34" s="634" t="s">
        <v>406</v>
      </c>
      <c r="D34" s="634" t="s">
        <v>406</v>
      </c>
      <c r="E34" s="634" t="s">
        <v>406</v>
      </c>
      <c r="F34" s="461">
        <f t="shared" ref="F34:F35" si="7">SUM(G34:H34)</f>
        <v>168</v>
      </c>
      <c r="G34" s="646">
        <v>75</v>
      </c>
      <c r="H34" s="646">
        <v>93</v>
      </c>
      <c r="I34" s="634" t="s">
        <v>406</v>
      </c>
      <c r="J34" s="634" t="s">
        <v>406</v>
      </c>
      <c r="K34" s="634" t="s">
        <v>406</v>
      </c>
      <c r="L34" s="636">
        <v>85</v>
      </c>
      <c r="M34" s="570" t="s">
        <v>323</v>
      </c>
    </row>
    <row r="35" spans="1:13" ht="18.95" customHeight="1" thickBot="1">
      <c r="A35" s="571" t="s">
        <v>324</v>
      </c>
      <c r="B35" s="637">
        <v>79</v>
      </c>
      <c r="C35" s="638" t="s">
        <v>406</v>
      </c>
      <c r="D35" s="638" t="s">
        <v>406</v>
      </c>
      <c r="E35" s="638" t="s">
        <v>406</v>
      </c>
      <c r="F35" s="463">
        <f t="shared" si="7"/>
        <v>137</v>
      </c>
      <c r="G35" s="647">
        <v>67</v>
      </c>
      <c r="H35" s="647">
        <v>70</v>
      </c>
      <c r="I35" s="638" t="s">
        <v>406</v>
      </c>
      <c r="J35" s="638" t="s">
        <v>406</v>
      </c>
      <c r="K35" s="638" t="s">
        <v>406</v>
      </c>
      <c r="L35" s="639">
        <v>67</v>
      </c>
      <c r="M35" s="572" t="s">
        <v>130</v>
      </c>
    </row>
    <row r="36" spans="1:13" s="127" customFormat="1" ht="13.5" customHeight="1">
      <c r="A36" s="554" t="s">
        <v>521</v>
      </c>
      <c r="B36" s="564"/>
      <c r="C36" s="564"/>
      <c r="D36" s="564"/>
      <c r="E36" s="564"/>
      <c r="F36" s="564"/>
      <c r="G36" s="308"/>
      <c r="H36" s="308"/>
      <c r="I36" s="308"/>
      <c r="J36" s="308"/>
      <c r="K36" s="308"/>
      <c r="L36" s="308"/>
      <c r="M36" s="558" t="s">
        <v>591</v>
      </c>
    </row>
    <row r="37" spans="1:13">
      <c r="A37" s="550"/>
      <c r="B37" s="136"/>
      <c r="C37" s="137"/>
      <c r="L37" s="138"/>
    </row>
    <row r="38" spans="1:13">
      <c r="A38" s="550"/>
      <c r="B38" s="136"/>
      <c r="C38" s="137"/>
      <c r="L38" s="138"/>
    </row>
    <row r="39" spans="1:13">
      <c r="A39" s="550"/>
      <c r="B39" s="136"/>
      <c r="C39" s="137"/>
      <c r="L39" s="138"/>
    </row>
    <row r="40" spans="1:13">
      <c r="A40" s="550"/>
      <c r="B40" s="136"/>
      <c r="C40" s="137"/>
      <c r="L40" s="138"/>
    </row>
  </sheetData>
  <mergeCells count="15">
    <mergeCell ref="A2:F2"/>
    <mergeCell ref="G2:M2"/>
    <mergeCell ref="A3:F3"/>
    <mergeCell ref="A5:A7"/>
    <mergeCell ref="B5:B7"/>
    <mergeCell ref="C5:F5"/>
    <mergeCell ref="G5:K5"/>
    <mergeCell ref="L5:L7"/>
    <mergeCell ref="M5:M7"/>
    <mergeCell ref="C6:C7"/>
    <mergeCell ref="D6:E6"/>
    <mergeCell ref="F6:F7"/>
    <mergeCell ref="G6:H6"/>
    <mergeCell ref="I6:I7"/>
    <mergeCell ref="J6:K6"/>
  </mergeCells>
  <phoneticPr fontId="26" type="noConversion"/>
  <printOptions gridLinesSet="0"/>
  <pageMargins left="0.78740157480314965" right="0.78740157480314965" top="1.7716535433070868" bottom="0.78740157480314965" header="0" footer="0"/>
  <pageSetup paperSize="9" scale="76" pageOrder="overThenDown" orientation="portrait" verticalDpi="300" r:id="rId1"/>
  <headerFooter alignWithMargins="0"/>
  <colBreaks count="1" manualBreakCount="1">
    <brk id="6" max="49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82AA5F-1E7A-4C8E-97C6-2411470C5A2C}">
  <dimension ref="A1:M39"/>
  <sheetViews>
    <sheetView showGridLines="0" view="pageBreakPreview" zoomScaleSheetLayoutView="100" workbookViewId="0"/>
  </sheetViews>
  <sheetFormatPr defaultColWidth="9" defaultRowHeight="14.25"/>
  <cols>
    <col min="1" max="1" width="15.375" style="125" customWidth="1"/>
    <col min="2" max="2" width="15.75" style="128" customWidth="1"/>
    <col min="3" max="3" width="16.75" style="129" customWidth="1"/>
    <col min="4" max="5" width="12.5" style="550" customWidth="1"/>
    <col min="6" max="6" width="17.625" style="550" customWidth="1"/>
    <col min="7" max="8" width="12" style="550" bestFit="1" customWidth="1"/>
    <col min="9" max="9" width="13.625" style="550" customWidth="1"/>
    <col min="10" max="11" width="10" style="550" customWidth="1"/>
    <col min="12" max="12" width="13.75" style="130" customWidth="1"/>
    <col min="13" max="13" width="17.875" style="550" customWidth="1"/>
    <col min="14" max="16384" width="9" style="550"/>
  </cols>
  <sheetData>
    <row r="1" spans="1:13" s="134" customFormat="1" ht="18" customHeight="1">
      <c r="A1" s="95"/>
      <c r="B1" s="139"/>
      <c r="C1" s="139"/>
      <c r="D1" s="139"/>
      <c r="E1" s="139"/>
      <c r="F1" s="126"/>
      <c r="G1" s="133"/>
      <c r="H1" s="139"/>
      <c r="I1" s="139"/>
      <c r="J1" s="139"/>
      <c r="K1" s="139"/>
      <c r="L1" s="131"/>
      <c r="M1" s="126"/>
    </row>
    <row r="2" spans="1:13" s="135" customFormat="1" ht="18" customHeight="1">
      <c r="A2" s="797" t="s">
        <v>313</v>
      </c>
      <c r="B2" s="797"/>
      <c r="C2" s="797"/>
      <c r="D2" s="797"/>
      <c r="E2" s="797"/>
      <c r="F2" s="797"/>
      <c r="G2" s="798" t="s">
        <v>552</v>
      </c>
      <c r="H2" s="798"/>
      <c r="I2" s="798"/>
      <c r="J2" s="798"/>
      <c r="K2" s="798"/>
      <c r="L2" s="798"/>
      <c r="M2" s="799"/>
    </row>
    <row r="3" spans="1:13" s="124" customFormat="1" ht="18" customHeight="1">
      <c r="A3" s="800"/>
      <c r="B3" s="800"/>
      <c r="C3" s="800"/>
      <c r="D3" s="800"/>
      <c r="E3" s="800"/>
      <c r="F3" s="800"/>
      <c r="G3" s="118"/>
      <c r="H3" s="118"/>
      <c r="I3" s="118"/>
      <c r="J3" s="118"/>
      <c r="K3" s="118"/>
      <c r="L3" s="118"/>
      <c r="M3" s="118"/>
    </row>
    <row r="4" spans="1:13" ht="18" customHeight="1" thickBot="1">
      <c r="A4" s="557" t="s">
        <v>66</v>
      </c>
      <c r="B4" s="640"/>
      <c r="C4" s="641"/>
      <c r="D4" s="641"/>
      <c r="E4" s="641"/>
      <c r="F4" s="641"/>
      <c r="G4" s="641"/>
      <c r="H4" s="641"/>
      <c r="I4" s="641"/>
      <c r="J4" s="641"/>
      <c r="K4" s="641"/>
      <c r="L4" s="563"/>
      <c r="M4" s="642" t="s">
        <v>4</v>
      </c>
    </row>
    <row r="5" spans="1:13" ht="19.5" customHeight="1">
      <c r="A5" s="776" t="s">
        <v>666</v>
      </c>
      <c r="B5" s="779" t="s">
        <v>584</v>
      </c>
      <c r="C5" s="782" t="s">
        <v>533</v>
      </c>
      <c r="D5" s="783"/>
      <c r="E5" s="783"/>
      <c r="F5" s="802"/>
      <c r="G5" s="783" t="s">
        <v>532</v>
      </c>
      <c r="H5" s="783"/>
      <c r="I5" s="783"/>
      <c r="J5" s="783"/>
      <c r="K5" s="801"/>
      <c r="L5" s="786" t="s">
        <v>596</v>
      </c>
      <c r="M5" s="789" t="s">
        <v>667</v>
      </c>
    </row>
    <row r="6" spans="1:13" ht="19.5" customHeight="1">
      <c r="A6" s="777"/>
      <c r="B6" s="780"/>
      <c r="C6" s="792" t="s">
        <v>585</v>
      </c>
      <c r="D6" s="794" t="s">
        <v>265</v>
      </c>
      <c r="E6" s="795"/>
      <c r="F6" s="792" t="s">
        <v>310</v>
      </c>
      <c r="G6" s="794" t="s">
        <v>265</v>
      </c>
      <c r="H6" s="795"/>
      <c r="I6" s="792" t="s">
        <v>311</v>
      </c>
      <c r="J6" s="794" t="s">
        <v>265</v>
      </c>
      <c r="K6" s="795"/>
      <c r="L6" s="787"/>
      <c r="M6" s="790"/>
    </row>
    <row r="7" spans="1:13" ht="24.75" customHeight="1">
      <c r="A7" s="778"/>
      <c r="B7" s="781"/>
      <c r="C7" s="793"/>
      <c r="D7" s="565" t="s">
        <v>67</v>
      </c>
      <c r="E7" s="565" t="s">
        <v>68</v>
      </c>
      <c r="F7" s="796"/>
      <c r="G7" s="566" t="s">
        <v>67</v>
      </c>
      <c r="H7" s="565" t="s">
        <v>68</v>
      </c>
      <c r="I7" s="796"/>
      <c r="J7" s="565" t="s">
        <v>67</v>
      </c>
      <c r="K7" s="565" t="s">
        <v>68</v>
      </c>
      <c r="L7" s="788"/>
      <c r="M7" s="791"/>
    </row>
    <row r="8" spans="1:13" ht="18.95" customHeight="1">
      <c r="A8" s="569" t="s">
        <v>131</v>
      </c>
      <c r="B8" s="633">
        <v>124</v>
      </c>
      <c r="C8" s="634" t="s">
        <v>406</v>
      </c>
      <c r="D8" s="634" t="s">
        <v>406</v>
      </c>
      <c r="E8" s="634" t="s">
        <v>406</v>
      </c>
      <c r="F8" s="461">
        <f t="shared" ref="F8:F31" si="0">SUM(G8:H8)</f>
        <v>211</v>
      </c>
      <c r="G8" s="646">
        <v>106</v>
      </c>
      <c r="H8" s="646">
        <v>105</v>
      </c>
      <c r="I8" s="634" t="s">
        <v>406</v>
      </c>
      <c r="J8" s="634" t="s">
        <v>406</v>
      </c>
      <c r="K8" s="634" t="s">
        <v>406</v>
      </c>
      <c r="L8" s="636">
        <v>107</v>
      </c>
      <c r="M8" s="570" t="s">
        <v>325</v>
      </c>
    </row>
    <row r="9" spans="1:13" ht="18.95" customHeight="1">
      <c r="A9" s="569" t="s">
        <v>132</v>
      </c>
      <c r="B9" s="633">
        <v>107</v>
      </c>
      <c r="C9" s="634" t="s">
        <v>406</v>
      </c>
      <c r="D9" s="634" t="s">
        <v>406</v>
      </c>
      <c r="E9" s="634" t="s">
        <v>406</v>
      </c>
      <c r="F9" s="461">
        <f t="shared" si="0"/>
        <v>190</v>
      </c>
      <c r="G9" s="646">
        <v>86</v>
      </c>
      <c r="H9" s="646">
        <v>104</v>
      </c>
      <c r="I9" s="634" t="s">
        <v>406</v>
      </c>
      <c r="J9" s="634" t="s">
        <v>406</v>
      </c>
      <c r="K9" s="634" t="s">
        <v>406</v>
      </c>
      <c r="L9" s="636">
        <v>105</v>
      </c>
      <c r="M9" s="570" t="s">
        <v>326</v>
      </c>
    </row>
    <row r="10" spans="1:13" ht="18.95" customHeight="1">
      <c r="A10" s="569" t="s">
        <v>133</v>
      </c>
      <c r="B10" s="633">
        <v>66</v>
      </c>
      <c r="C10" s="634" t="s">
        <v>406</v>
      </c>
      <c r="D10" s="634" t="s">
        <v>406</v>
      </c>
      <c r="E10" s="634" t="s">
        <v>406</v>
      </c>
      <c r="F10" s="461">
        <f t="shared" si="0"/>
        <v>128</v>
      </c>
      <c r="G10" s="646">
        <v>68</v>
      </c>
      <c r="H10" s="646">
        <v>60</v>
      </c>
      <c r="I10" s="634" t="s">
        <v>406</v>
      </c>
      <c r="J10" s="634" t="s">
        <v>406</v>
      </c>
      <c r="K10" s="634" t="s">
        <v>406</v>
      </c>
      <c r="L10" s="636">
        <v>69</v>
      </c>
      <c r="M10" s="570" t="s">
        <v>327</v>
      </c>
    </row>
    <row r="11" spans="1:13" ht="18.95" customHeight="1">
      <c r="A11" s="569" t="s">
        <v>134</v>
      </c>
      <c r="B11" s="633">
        <v>49</v>
      </c>
      <c r="C11" s="634" t="s">
        <v>406</v>
      </c>
      <c r="D11" s="634" t="s">
        <v>406</v>
      </c>
      <c r="E11" s="634" t="s">
        <v>406</v>
      </c>
      <c r="F11" s="461">
        <f t="shared" si="0"/>
        <v>80</v>
      </c>
      <c r="G11" s="646">
        <v>48</v>
      </c>
      <c r="H11" s="646">
        <v>32</v>
      </c>
      <c r="I11" s="634" t="s">
        <v>406</v>
      </c>
      <c r="J11" s="634" t="s">
        <v>406</v>
      </c>
      <c r="K11" s="634" t="s">
        <v>406</v>
      </c>
      <c r="L11" s="636">
        <v>43</v>
      </c>
      <c r="M11" s="570" t="s">
        <v>135</v>
      </c>
    </row>
    <row r="12" spans="1:13" ht="18.95" customHeight="1">
      <c r="A12" s="569" t="s">
        <v>136</v>
      </c>
      <c r="B12" s="633">
        <v>119</v>
      </c>
      <c r="C12" s="634" t="s">
        <v>406</v>
      </c>
      <c r="D12" s="634" t="s">
        <v>406</v>
      </c>
      <c r="E12" s="634" t="s">
        <v>406</v>
      </c>
      <c r="F12" s="461">
        <f t="shared" si="0"/>
        <v>210</v>
      </c>
      <c r="G12" s="646">
        <v>103</v>
      </c>
      <c r="H12" s="646">
        <v>107</v>
      </c>
      <c r="I12" s="634" t="s">
        <v>406</v>
      </c>
      <c r="J12" s="634" t="s">
        <v>406</v>
      </c>
      <c r="K12" s="634" t="s">
        <v>406</v>
      </c>
      <c r="L12" s="636">
        <v>95</v>
      </c>
      <c r="M12" s="570" t="s">
        <v>328</v>
      </c>
    </row>
    <row r="13" spans="1:13" ht="18.95" customHeight="1">
      <c r="A13" s="569" t="s">
        <v>137</v>
      </c>
      <c r="B13" s="633">
        <v>133</v>
      </c>
      <c r="C13" s="634" t="s">
        <v>406</v>
      </c>
      <c r="D13" s="634" t="s">
        <v>406</v>
      </c>
      <c r="E13" s="634" t="s">
        <v>406</v>
      </c>
      <c r="F13" s="461">
        <f t="shared" si="0"/>
        <v>236</v>
      </c>
      <c r="G13" s="646">
        <v>106</v>
      </c>
      <c r="H13" s="646">
        <v>130</v>
      </c>
      <c r="I13" s="634" t="s">
        <v>406</v>
      </c>
      <c r="J13" s="634" t="s">
        <v>406</v>
      </c>
      <c r="K13" s="634" t="s">
        <v>406</v>
      </c>
      <c r="L13" s="636">
        <v>114</v>
      </c>
      <c r="M13" s="570" t="s">
        <v>329</v>
      </c>
    </row>
    <row r="14" spans="1:13" ht="18.95" customHeight="1">
      <c r="A14" s="569" t="s">
        <v>138</v>
      </c>
      <c r="B14" s="633">
        <v>132</v>
      </c>
      <c r="C14" s="634" t="s">
        <v>406</v>
      </c>
      <c r="D14" s="634" t="s">
        <v>406</v>
      </c>
      <c r="E14" s="634" t="s">
        <v>406</v>
      </c>
      <c r="F14" s="461">
        <f t="shared" si="0"/>
        <v>252</v>
      </c>
      <c r="G14" s="646">
        <v>119</v>
      </c>
      <c r="H14" s="646">
        <v>133</v>
      </c>
      <c r="I14" s="634" t="s">
        <v>406</v>
      </c>
      <c r="J14" s="634" t="s">
        <v>406</v>
      </c>
      <c r="K14" s="634" t="s">
        <v>406</v>
      </c>
      <c r="L14" s="636">
        <v>84</v>
      </c>
      <c r="M14" s="570" t="s">
        <v>330</v>
      </c>
    </row>
    <row r="15" spans="1:13" ht="18.95" customHeight="1">
      <c r="A15" s="569" t="s">
        <v>139</v>
      </c>
      <c r="B15" s="633">
        <v>58</v>
      </c>
      <c r="C15" s="634" t="s">
        <v>406</v>
      </c>
      <c r="D15" s="634" t="s">
        <v>406</v>
      </c>
      <c r="E15" s="634" t="s">
        <v>406</v>
      </c>
      <c r="F15" s="461">
        <f t="shared" si="0"/>
        <v>124</v>
      </c>
      <c r="G15" s="646">
        <v>65</v>
      </c>
      <c r="H15" s="646">
        <v>59</v>
      </c>
      <c r="I15" s="634" t="s">
        <v>406</v>
      </c>
      <c r="J15" s="634" t="s">
        <v>406</v>
      </c>
      <c r="K15" s="634" t="s">
        <v>406</v>
      </c>
      <c r="L15" s="636">
        <v>51</v>
      </c>
      <c r="M15" s="570" t="s">
        <v>140</v>
      </c>
    </row>
    <row r="16" spans="1:13" ht="18.95" customHeight="1">
      <c r="A16" s="569" t="s">
        <v>141</v>
      </c>
      <c r="B16" s="633">
        <v>53</v>
      </c>
      <c r="C16" s="634" t="s">
        <v>406</v>
      </c>
      <c r="D16" s="634" t="s">
        <v>406</v>
      </c>
      <c r="E16" s="634" t="s">
        <v>406</v>
      </c>
      <c r="F16" s="461">
        <f t="shared" si="0"/>
        <v>96</v>
      </c>
      <c r="G16" s="646">
        <v>49</v>
      </c>
      <c r="H16" s="646">
        <v>47</v>
      </c>
      <c r="I16" s="634" t="s">
        <v>406</v>
      </c>
      <c r="J16" s="634" t="s">
        <v>406</v>
      </c>
      <c r="K16" s="634" t="s">
        <v>406</v>
      </c>
      <c r="L16" s="636">
        <v>44</v>
      </c>
      <c r="M16" s="570" t="s">
        <v>331</v>
      </c>
    </row>
    <row r="17" spans="1:13" ht="18.95" customHeight="1">
      <c r="A17" s="569" t="s">
        <v>142</v>
      </c>
      <c r="B17" s="633">
        <v>117</v>
      </c>
      <c r="C17" s="634" t="s">
        <v>406</v>
      </c>
      <c r="D17" s="634" t="s">
        <v>406</v>
      </c>
      <c r="E17" s="634" t="s">
        <v>406</v>
      </c>
      <c r="F17" s="461">
        <f t="shared" si="0"/>
        <v>203</v>
      </c>
      <c r="G17" s="646">
        <v>95</v>
      </c>
      <c r="H17" s="646">
        <v>108</v>
      </c>
      <c r="I17" s="634" t="s">
        <v>406</v>
      </c>
      <c r="J17" s="634" t="s">
        <v>406</v>
      </c>
      <c r="K17" s="634" t="s">
        <v>406</v>
      </c>
      <c r="L17" s="648">
        <v>72</v>
      </c>
      <c r="M17" s="570" t="s">
        <v>143</v>
      </c>
    </row>
    <row r="18" spans="1:13" s="118" customFormat="1" ht="18.95" customHeight="1">
      <c r="A18" s="568" t="s">
        <v>332</v>
      </c>
      <c r="B18" s="384">
        <f>SUM(B19:B31)</f>
        <v>1133</v>
      </c>
      <c r="C18" s="384">
        <f t="shared" ref="C18" si="1">SUM(D18:E18)</f>
        <v>1958</v>
      </c>
      <c r="D18" s="384">
        <f t="shared" ref="D18:E18" si="2">SUM(G18,J18)</f>
        <v>998</v>
      </c>
      <c r="E18" s="384">
        <f t="shared" si="2"/>
        <v>960</v>
      </c>
      <c r="F18" s="384">
        <f t="shared" si="0"/>
        <v>1945</v>
      </c>
      <c r="G18" s="384">
        <f>SUM(G19:G31)</f>
        <v>997</v>
      </c>
      <c r="H18" s="384">
        <f>SUM(H19:H31)</f>
        <v>948</v>
      </c>
      <c r="I18" s="384">
        <f t="shared" ref="I18" si="3">SUM(J18:K18)</f>
        <v>13</v>
      </c>
      <c r="J18" s="384">
        <v>1</v>
      </c>
      <c r="K18" s="384">
        <v>12</v>
      </c>
      <c r="L18" s="384">
        <f>SUM(L19:L31)</f>
        <v>917</v>
      </c>
      <c r="M18" s="568" t="s">
        <v>333</v>
      </c>
    </row>
    <row r="19" spans="1:13" ht="18.95" customHeight="1">
      <c r="A19" s="569" t="s">
        <v>144</v>
      </c>
      <c r="B19" s="633">
        <v>146</v>
      </c>
      <c r="C19" s="649" t="s">
        <v>406</v>
      </c>
      <c r="D19" s="649" t="s">
        <v>406</v>
      </c>
      <c r="E19" s="649" t="s">
        <v>406</v>
      </c>
      <c r="F19" s="462">
        <f t="shared" si="0"/>
        <v>246</v>
      </c>
      <c r="G19" s="650">
        <v>118</v>
      </c>
      <c r="H19" s="650">
        <v>128</v>
      </c>
      <c r="I19" s="634" t="s">
        <v>406</v>
      </c>
      <c r="J19" s="634" t="s">
        <v>406</v>
      </c>
      <c r="K19" s="634" t="s">
        <v>406</v>
      </c>
      <c r="L19" s="636">
        <v>112</v>
      </c>
      <c r="M19" s="570" t="s">
        <v>474</v>
      </c>
    </row>
    <row r="20" spans="1:13" ht="18.95" customHeight="1">
      <c r="A20" s="569" t="s">
        <v>145</v>
      </c>
      <c r="B20" s="633">
        <v>85</v>
      </c>
      <c r="C20" s="634" t="s">
        <v>406</v>
      </c>
      <c r="D20" s="634" t="s">
        <v>406</v>
      </c>
      <c r="E20" s="634" t="s">
        <v>406</v>
      </c>
      <c r="F20" s="461">
        <f t="shared" si="0"/>
        <v>147</v>
      </c>
      <c r="G20" s="646">
        <v>79</v>
      </c>
      <c r="H20" s="646">
        <v>68</v>
      </c>
      <c r="I20" s="634" t="s">
        <v>406</v>
      </c>
      <c r="J20" s="634" t="s">
        <v>406</v>
      </c>
      <c r="K20" s="634" t="s">
        <v>406</v>
      </c>
      <c r="L20" s="636">
        <v>70</v>
      </c>
      <c r="M20" s="570" t="s">
        <v>146</v>
      </c>
    </row>
    <row r="21" spans="1:13" ht="18.95" customHeight="1">
      <c r="A21" s="569" t="s">
        <v>147</v>
      </c>
      <c r="B21" s="633">
        <v>98</v>
      </c>
      <c r="C21" s="634" t="s">
        <v>406</v>
      </c>
      <c r="D21" s="634" t="s">
        <v>406</v>
      </c>
      <c r="E21" s="634" t="s">
        <v>406</v>
      </c>
      <c r="F21" s="461">
        <f t="shared" si="0"/>
        <v>169</v>
      </c>
      <c r="G21" s="646">
        <v>78</v>
      </c>
      <c r="H21" s="646">
        <v>91</v>
      </c>
      <c r="I21" s="634" t="s">
        <v>406</v>
      </c>
      <c r="J21" s="634" t="s">
        <v>406</v>
      </c>
      <c r="K21" s="634" t="s">
        <v>406</v>
      </c>
      <c r="L21" s="636">
        <v>88</v>
      </c>
      <c r="M21" s="570" t="s">
        <v>475</v>
      </c>
    </row>
    <row r="22" spans="1:13" s="118" customFormat="1" ht="18.95" customHeight="1">
      <c r="A22" s="569" t="s">
        <v>148</v>
      </c>
      <c r="B22" s="633">
        <v>81</v>
      </c>
      <c r="C22" s="634" t="s">
        <v>406</v>
      </c>
      <c r="D22" s="634" t="s">
        <v>406</v>
      </c>
      <c r="E22" s="634" t="s">
        <v>406</v>
      </c>
      <c r="F22" s="579">
        <f t="shared" si="0"/>
        <v>143</v>
      </c>
      <c r="G22" s="633">
        <v>80</v>
      </c>
      <c r="H22" s="633">
        <v>63</v>
      </c>
      <c r="I22" s="634" t="s">
        <v>406</v>
      </c>
      <c r="J22" s="634" t="s">
        <v>406</v>
      </c>
      <c r="K22" s="634" t="s">
        <v>406</v>
      </c>
      <c r="L22" s="636">
        <v>61</v>
      </c>
      <c r="M22" s="570" t="s">
        <v>476</v>
      </c>
    </row>
    <row r="23" spans="1:13" ht="18.95" customHeight="1">
      <c r="A23" s="569" t="s">
        <v>149</v>
      </c>
      <c r="B23" s="633">
        <v>84</v>
      </c>
      <c r="C23" s="634" t="s">
        <v>406</v>
      </c>
      <c r="D23" s="634" t="s">
        <v>406</v>
      </c>
      <c r="E23" s="634" t="s">
        <v>406</v>
      </c>
      <c r="F23" s="579">
        <f t="shared" si="0"/>
        <v>158</v>
      </c>
      <c r="G23" s="633">
        <v>77</v>
      </c>
      <c r="H23" s="633">
        <v>81</v>
      </c>
      <c r="I23" s="634" t="s">
        <v>31</v>
      </c>
      <c r="J23" s="634" t="s">
        <v>406</v>
      </c>
      <c r="K23" s="634" t="s">
        <v>406</v>
      </c>
      <c r="L23" s="636">
        <v>74</v>
      </c>
      <c r="M23" s="570" t="s">
        <v>477</v>
      </c>
    </row>
    <row r="24" spans="1:13" ht="18.95" customHeight="1">
      <c r="A24" s="569" t="s">
        <v>150</v>
      </c>
      <c r="B24" s="633">
        <v>78</v>
      </c>
      <c r="C24" s="634" t="s">
        <v>406</v>
      </c>
      <c r="D24" s="634" t="s">
        <v>406</v>
      </c>
      <c r="E24" s="634" t="s">
        <v>406</v>
      </c>
      <c r="F24" s="579">
        <f t="shared" si="0"/>
        <v>154</v>
      </c>
      <c r="G24" s="633">
        <v>84</v>
      </c>
      <c r="H24" s="633">
        <v>70</v>
      </c>
      <c r="I24" s="634" t="s">
        <v>406</v>
      </c>
      <c r="J24" s="634" t="s">
        <v>406</v>
      </c>
      <c r="K24" s="634" t="s">
        <v>406</v>
      </c>
      <c r="L24" s="636">
        <v>68</v>
      </c>
      <c r="M24" s="570" t="s">
        <v>151</v>
      </c>
    </row>
    <row r="25" spans="1:13" ht="18.95" customHeight="1">
      <c r="A25" s="569" t="s">
        <v>152</v>
      </c>
      <c r="B25" s="633">
        <v>77</v>
      </c>
      <c r="C25" s="634" t="s">
        <v>406</v>
      </c>
      <c r="D25" s="634" t="s">
        <v>406</v>
      </c>
      <c r="E25" s="634" t="s">
        <v>406</v>
      </c>
      <c r="F25" s="579">
        <f t="shared" si="0"/>
        <v>119</v>
      </c>
      <c r="G25" s="633">
        <v>64</v>
      </c>
      <c r="H25" s="633">
        <v>55</v>
      </c>
      <c r="I25" s="634" t="s">
        <v>406</v>
      </c>
      <c r="J25" s="634" t="s">
        <v>406</v>
      </c>
      <c r="K25" s="634" t="s">
        <v>406</v>
      </c>
      <c r="L25" s="636">
        <v>74</v>
      </c>
      <c r="M25" s="570" t="s">
        <v>478</v>
      </c>
    </row>
    <row r="26" spans="1:13" ht="18.95" customHeight="1">
      <c r="A26" s="569" t="s">
        <v>153</v>
      </c>
      <c r="B26" s="633">
        <v>87</v>
      </c>
      <c r="C26" s="634" t="s">
        <v>406</v>
      </c>
      <c r="D26" s="634" t="s">
        <v>406</v>
      </c>
      <c r="E26" s="634" t="s">
        <v>406</v>
      </c>
      <c r="F26" s="579">
        <f t="shared" si="0"/>
        <v>134</v>
      </c>
      <c r="G26" s="633">
        <v>66</v>
      </c>
      <c r="H26" s="633">
        <v>68</v>
      </c>
      <c r="I26" s="634" t="s">
        <v>406</v>
      </c>
      <c r="J26" s="634" t="s">
        <v>406</v>
      </c>
      <c r="K26" s="634" t="s">
        <v>406</v>
      </c>
      <c r="L26" s="636">
        <v>56</v>
      </c>
      <c r="M26" s="570" t="s">
        <v>154</v>
      </c>
    </row>
    <row r="27" spans="1:13" ht="18.95" customHeight="1">
      <c r="A27" s="569" t="s">
        <v>155</v>
      </c>
      <c r="B27" s="633">
        <v>101</v>
      </c>
      <c r="C27" s="634" t="s">
        <v>406</v>
      </c>
      <c r="D27" s="634" t="s">
        <v>406</v>
      </c>
      <c r="E27" s="634" t="s">
        <v>406</v>
      </c>
      <c r="F27" s="579">
        <f t="shared" si="0"/>
        <v>174</v>
      </c>
      <c r="G27" s="633">
        <v>97</v>
      </c>
      <c r="H27" s="633">
        <v>77</v>
      </c>
      <c r="I27" s="634" t="s">
        <v>406</v>
      </c>
      <c r="J27" s="634" t="s">
        <v>406</v>
      </c>
      <c r="K27" s="634" t="s">
        <v>406</v>
      </c>
      <c r="L27" s="636">
        <v>77</v>
      </c>
      <c r="M27" s="570" t="s">
        <v>479</v>
      </c>
    </row>
    <row r="28" spans="1:13" ht="18.95" customHeight="1">
      <c r="A28" s="569" t="s">
        <v>156</v>
      </c>
      <c r="B28" s="633">
        <v>75</v>
      </c>
      <c r="C28" s="634" t="s">
        <v>406</v>
      </c>
      <c r="D28" s="634" t="s">
        <v>406</v>
      </c>
      <c r="E28" s="634" t="s">
        <v>406</v>
      </c>
      <c r="F28" s="579">
        <f t="shared" si="0"/>
        <v>110</v>
      </c>
      <c r="G28" s="633">
        <v>55</v>
      </c>
      <c r="H28" s="633">
        <v>55</v>
      </c>
      <c r="I28" s="634" t="s">
        <v>406</v>
      </c>
      <c r="J28" s="634" t="s">
        <v>406</v>
      </c>
      <c r="K28" s="634" t="s">
        <v>406</v>
      </c>
      <c r="L28" s="636">
        <v>54</v>
      </c>
      <c r="M28" s="570" t="s">
        <v>157</v>
      </c>
    </row>
    <row r="29" spans="1:13" ht="18.95" customHeight="1">
      <c r="A29" s="569" t="s">
        <v>158</v>
      </c>
      <c r="B29" s="633">
        <v>50</v>
      </c>
      <c r="C29" s="634" t="s">
        <v>406</v>
      </c>
      <c r="D29" s="634" t="s">
        <v>406</v>
      </c>
      <c r="E29" s="634" t="s">
        <v>406</v>
      </c>
      <c r="F29" s="579">
        <f t="shared" si="0"/>
        <v>78</v>
      </c>
      <c r="G29" s="633">
        <v>34</v>
      </c>
      <c r="H29" s="633">
        <v>44</v>
      </c>
      <c r="I29" s="634" t="s">
        <v>406</v>
      </c>
      <c r="J29" s="634" t="s">
        <v>406</v>
      </c>
      <c r="K29" s="634" t="s">
        <v>406</v>
      </c>
      <c r="L29" s="636">
        <v>50</v>
      </c>
      <c r="M29" s="570" t="s">
        <v>480</v>
      </c>
    </row>
    <row r="30" spans="1:13" ht="18.95" customHeight="1">
      <c r="A30" s="569" t="s">
        <v>159</v>
      </c>
      <c r="B30" s="633">
        <v>77</v>
      </c>
      <c r="C30" s="634" t="s">
        <v>406</v>
      </c>
      <c r="D30" s="634" t="s">
        <v>406</v>
      </c>
      <c r="E30" s="634" t="s">
        <v>406</v>
      </c>
      <c r="F30" s="579">
        <f t="shared" si="0"/>
        <v>129</v>
      </c>
      <c r="G30" s="633">
        <v>68</v>
      </c>
      <c r="H30" s="633">
        <v>61</v>
      </c>
      <c r="I30" s="634" t="s">
        <v>406</v>
      </c>
      <c r="J30" s="634" t="s">
        <v>406</v>
      </c>
      <c r="K30" s="634" t="s">
        <v>406</v>
      </c>
      <c r="L30" s="636">
        <v>59</v>
      </c>
      <c r="M30" s="570" t="s">
        <v>160</v>
      </c>
    </row>
    <row r="31" spans="1:13" ht="18.95" customHeight="1">
      <c r="A31" s="569" t="s">
        <v>161</v>
      </c>
      <c r="B31" s="633">
        <v>94</v>
      </c>
      <c r="C31" s="634" t="s">
        <v>406</v>
      </c>
      <c r="D31" s="634" t="s">
        <v>31</v>
      </c>
      <c r="E31" s="634" t="s">
        <v>406</v>
      </c>
      <c r="F31" s="586">
        <f t="shared" si="0"/>
        <v>184</v>
      </c>
      <c r="G31" s="633">
        <v>97</v>
      </c>
      <c r="H31" s="633">
        <v>87</v>
      </c>
      <c r="I31" s="651" t="s">
        <v>406</v>
      </c>
      <c r="J31" s="634" t="s">
        <v>406</v>
      </c>
      <c r="K31" s="634" t="s">
        <v>406</v>
      </c>
      <c r="L31" s="636">
        <v>74</v>
      </c>
      <c r="M31" s="570" t="s">
        <v>481</v>
      </c>
    </row>
    <row r="32" spans="1:13" s="118" customFormat="1" ht="18.95" customHeight="1">
      <c r="A32" s="568" t="s">
        <v>334</v>
      </c>
      <c r="B32" s="587">
        <f>SUM(B33:B35,'3.리별세대및인구(4)'!B8:B24)</f>
        <v>2506</v>
      </c>
      <c r="C32" s="587">
        <f t="shared" ref="C32" si="4">SUM(D32:E32)</f>
        <v>4360</v>
      </c>
      <c r="D32" s="587">
        <f t="shared" ref="D32:E32" si="5">SUM(G32,J32)</f>
        <v>2180</v>
      </c>
      <c r="E32" s="587">
        <f t="shared" si="5"/>
        <v>2180</v>
      </c>
      <c r="F32" s="588">
        <f>SUM(G32:H32)</f>
        <v>4323</v>
      </c>
      <c r="G32" s="587">
        <f>SUM(G33:G35,'3.리별세대및인구(4)'!G8:G24)</f>
        <v>2170</v>
      </c>
      <c r="H32" s="587">
        <f>SUM(H33:H35,'3.리별세대및인구(4)'!H8:H24)</f>
        <v>2153</v>
      </c>
      <c r="I32" s="588">
        <f t="shared" ref="I32" si="6">SUM(J32:K32)</f>
        <v>37</v>
      </c>
      <c r="J32" s="589">
        <v>10</v>
      </c>
      <c r="K32" s="589">
        <v>27</v>
      </c>
      <c r="L32" s="587">
        <f>SUM(L33:L35,'3.리별세대및인구(4)'!L8:L24)</f>
        <v>1792</v>
      </c>
      <c r="M32" s="568" t="s">
        <v>335</v>
      </c>
    </row>
    <row r="33" spans="1:13" ht="18.95" customHeight="1">
      <c r="A33" s="569" t="s">
        <v>162</v>
      </c>
      <c r="B33" s="633">
        <v>219</v>
      </c>
      <c r="C33" s="634" t="s">
        <v>406</v>
      </c>
      <c r="D33" s="634" t="s">
        <v>406</v>
      </c>
      <c r="E33" s="634" t="s">
        <v>406</v>
      </c>
      <c r="F33" s="579">
        <f t="shared" ref="F33:F35" si="7">SUM(G33:H33)</f>
        <v>384</v>
      </c>
      <c r="G33" s="652">
        <v>184</v>
      </c>
      <c r="H33" s="646">
        <v>200</v>
      </c>
      <c r="I33" s="634" t="s">
        <v>406</v>
      </c>
      <c r="J33" s="634" t="s">
        <v>406</v>
      </c>
      <c r="K33" s="634" t="s">
        <v>406</v>
      </c>
      <c r="L33" s="636">
        <v>155</v>
      </c>
      <c r="M33" s="570" t="s">
        <v>336</v>
      </c>
    </row>
    <row r="34" spans="1:13" ht="18.95" customHeight="1">
      <c r="A34" s="569" t="s">
        <v>163</v>
      </c>
      <c r="B34" s="633">
        <v>293</v>
      </c>
      <c r="C34" s="634" t="s">
        <v>406</v>
      </c>
      <c r="D34" s="634" t="s">
        <v>406</v>
      </c>
      <c r="E34" s="634" t="s">
        <v>406</v>
      </c>
      <c r="F34" s="579">
        <f t="shared" si="7"/>
        <v>502</v>
      </c>
      <c r="G34" s="652">
        <v>241</v>
      </c>
      <c r="H34" s="652">
        <v>261</v>
      </c>
      <c r="I34" s="634" t="s">
        <v>406</v>
      </c>
      <c r="J34" s="634" t="s">
        <v>406</v>
      </c>
      <c r="K34" s="634" t="s">
        <v>406</v>
      </c>
      <c r="L34" s="636">
        <v>209</v>
      </c>
      <c r="M34" s="570" t="s">
        <v>164</v>
      </c>
    </row>
    <row r="35" spans="1:13" ht="18.95" customHeight="1" thickBot="1">
      <c r="A35" s="571" t="s">
        <v>165</v>
      </c>
      <c r="B35" s="637">
        <v>144</v>
      </c>
      <c r="C35" s="638" t="s">
        <v>406</v>
      </c>
      <c r="D35" s="638" t="s">
        <v>406</v>
      </c>
      <c r="E35" s="638" t="s">
        <v>406</v>
      </c>
      <c r="F35" s="580">
        <f t="shared" si="7"/>
        <v>235</v>
      </c>
      <c r="G35" s="653">
        <v>113</v>
      </c>
      <c r="H35" s="653">
        <v>122</v>
      </c>
      <c r="I35" s="638" t="s">
        <v>406</v>
      </c>
      <c r="J35" s="638" t="s">
        <v>406</v>
      </c>
      <c r="K35" s="638" t="s">
        <v>406</v>
      </c>
      <c r="L35" s="639">
        <v>109</v>
      </c>
      <c r="M35" s="572" t="s">
        <v>166</v>
      </c>
    </row>
    <row r="36" spans="1:13" ht="16.5" customHeight="1">
      <c r="A36" s="581" t="s">
        <v>521</v>
      </c>
      <c r="B36" s="140"/>
      <c r="C36" s="582"/>
      <c r="D36" s="582"/>
      <c r="E36" s="582"/>
      <c r="F36" s="583"/>
      <c r="G36" s="583"/>
      <c r="H36" s="583"/>
      <c r="I36" s="142"/>
      <c r="J36" s="140"/>
      <c r="K36" s="140"/>
      <c r="L36" s="584"/>
      <c r="M36" s="585" t="s">
        <v>591</v>
      </c>
    </row>
    <row r="37" spans="1:13">
      <c r="A37" s="550"/>
      <c r="B37" s="136"/>
      <c r="C37" s="137"/>
      <c r="L37" s="138"/>
    </row>
    <row r="38" spans="1:13">
      <c r="A38" s="550"/>
      <c r="B38" s="136"/>
      <c r="C38" s="137"/>
      <c r="L38" s="138"/>
    </row>
    <row r="39" spans="1:13">
      <c r="A39" s="550"/>
      <c r="B39" s="136"/>
      <c r="C39" s="137"/>
      <c r="L39" s="138"/>
    </row>
  </sheetData>
  <mergeCells count="15">
    <mergeCell ref="A2:F2"/>
    <mergeCell ref="G2:M2"/>
    <mergeCell ref="A3:F3"/>
    <mergeCell ref="A5:A7"/>
    <mergeCell ref="B5:B7"/>
    <mergeCell ref="C5:F5"/>
    <mergeCell ref="G5:K5"/>
    <mergeCell ref="L5:L7"/>
    <mergeCell ref="M5:M7"/>
    <mergeCell ref="C6:C7"/>
    <mergeCell ref="D6:E6"/>
    <mergeCell ref="F6:F7"/>
    <mergeCell ref="G6:H6"/>
    <mergeCell ref="I6:I7"/>
    <mergeCell ref="J6:K6"/>
  </mergeCells>
  <phoneticPr fontId="26" type="noConversion"/>
  <printOptions gridLinesSet="0"/>
  <pageMargins left="0.78740157480314965" right="0.78740157480314965" top="1.7716535433070868" bottom="0.78740157480314965" header="0" footer="0"/>
  <pageSetup paperSize="9" scale="88" pageOrder="overThenDown" orientation="portrait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C68952-D596-4418-970F-8262C4845AC8}">
  <dimension ref="A1:M36"/>
  <sheetViews>
    <sheetView showGridLines="0" view="pageBreakPreview" zoomScaleSheetLayoutView="100" workbookViewId="0"/>
  </sheetViews>
  <sheetFormatPr defaultColWidth="9" defaultRowHeight="14.25"/>
  <cols>
    <col min="1" max="1" width="15.375" style="125" customWidth="1"/>
    <col min="2" max="2" width="15.75" style="128" customWidth="1"/>
    <col min="3" max="3" width="16.75" style="129" customWidth="1"/>
    <col min="4" max="5" width="12.5" style="550" customWidth="1"/>
    <col min="6" max="6" width="17.625" style="550" customWidth="1"/>
    <col min="7" max="8" width="12" style="550" bestFit="1" customWidth="1"/>
    <col min="9" max="9" width="13.625" style="550" customWidth="1"/>
    <col min="10" max="11" width="10" style="550" customWidth="1"/>
    <col min="12" max="12" width="13.75" style="130" customWidth="1"/>
    <col min="13" max="13" width="17.5" style="550" customWidth="1"/>
    <col min="14" max="16384" width="9" style="550"/>
  </cols>
  <sheetData>
    <row r="1" spans="1:13" s="143" customFormat="1" ht="18" customHeight="1">
      <c r="A1" s="620"/>
      <c r="B1" s="111"/>
      <c r="C1" s="111"/>
      <c r="D1" s="111"/>
      <c r="E1" s="111"/>
      <c r="F1" s="60"/>
      <c r="G1" s="803"/>
      <c r="H1" s="803"/>
      <c r="I1" s="803"/>
      <c r="J1" s="803"/>
      <c r="K1" s="803"/>
      <c r="L1" s="803"/>
      <c r="M1" s="126"/>
    </row>
    <row r="2" spans="1:13" s="135" customFormat="1" ht="18" customHeight="1">
      <c r="A2" s="797" t="s">
        <v>313</v>
      </c>
      <c r="B2" s="797"/>
      <c r="C2" s="797"/>
      <c r="D2" s="797"/>
      <c r="E2" s="797"/>
      <c r="F2" s="797"/>
      <c r="G2" s="798" t="s">
        <v>552</v>
      </c>
      <c r="H2" s="798"/>
      <c r="I2" s="798"/>
      <c r="J2" s="798"/>
      <c r="K2" s="798"/>
      <c r="L2" s="798"/>
      <c r="M2" s="799"/>
    </row>
    <row r="3" spans="1:13" s="124" customFormat="1" ht="18" customHeight="1">
      <c r="A3" s="800"/>
      <c r="B3" s="800"/>
      <c r="C3" s="800"/>
      <c r="D3" s="800"/>
      <c r="E3" s="800"/>
      <c r="F3" s="800"/>
      <c r="G3" s="118"/>
      <c r="H3" s="118"/>
      <c r="I3" s="118"/>
      <c r="J3" s="118"/>
      <c r="K3" s="118"/>
      <c r="L3" s="118"/>
      <c r="M3" s="118"/>
    </row>
    <row r="4" spans="1:13" ht="18" customHeight="1" thickBot="1">
      <c r="A4" s="308" t="s">
        <v>264</v>
      </c>
      <c r="B4" s="640"/>
      <c r="C4" s="641"/>
      <c r="D4" s="641"/>
      <c r="E4" s="641"/>
      <c r="F4" s="641"/>
      <c r="G4" s="641"/>
      <c r="H4" s="641"/>
      <c r="I4" s="641"/>
      <c r="J4" s="641"/>
      <c r="K4" s="641"/>
      <c r="L4" s="564"/>
      <c r="M4" s="642" t="s">
        <v>4</v>
      </c>
    </row>
    <row r="5" spans="1:13" ht="19.5" customHeight="1">
      <c r="A5" s="776" t="s">
        <v>666</v>
      </c>
      <c r="B5" s="779" t="s">
        <v>529</v>
      </c>
      <c r="C5" s="782" t="s">
        <v>532</v>
      </c>
      <c r="D5" s="783"/>
      <c r="E5" s="783"/>
      <c r="F5" s="783"/>
      <c r="G5" s="783" t="s">
        <v>532</v>
      </c>
      <c r="H5" s="783"/>
      <c r="I5" s="783"/>
      <c r="J5" s="783"/>
      <c r="K5" s="801"/>
      <c r="L5" s="786" t="s">
        <v>596</v>
      </c>
      <c r="M5" s="789" t="s">
        <v>667</v>
      </c>
    </row>
    <row r="6" spans="1:13" ht="19.5" customHeight="1">
      <c r="A6" s="777"/>
      <c r="B6" s="780"/>
      <c r="C6" s="792" t="s">
        <v>585</v>
      </c>
      <c r="D6" s="794" t="s">
        <v>265</v>
      </c>
      <c r="E6" s="795"/>
      <c r="F6" s="792" t="s">
        <v>310</v>
      </c>
      <c r="G6" s="794" t="s">
        <v>265</v>
      </c>
      <c r="H6" s="795"/>
      <c r="I6" s="792" t="s">
        <v>311</v>
      </c>
      <c r="J6" s="794" t="s">
        <v>265</v>
      </c>
      <c r="K6" s="795"/>
      <c r="L6" s="787"/>
      <c r="M6" s="790"/>
    </row>
    <row r="7" spans="1:13" ht="24.75" customHeight="1">
      <c r="A7" s="778"/>
      <c r="B7" s="781"/>
      <c r="C7" s="793"/>
      <c r="D7" s="565" t="s">
        <v>270</v>
      </c>
      <c r="E7" s="565" t="s">
        <v>271</v>
      </c>
      <c r="F7" s="796"/>
      <c r="G7" s="566" t="s">
        <v>270</v>
      </c>
      <c r="H7" s="565" t="s">
        <v>68</v>
      </c>
      <c r="I7" s="796"/>
      <c r="J7" s="565" t="s">
        <v>67</v>
      </c>
      <c r="K7" s="565" t="s">
        <v>68</v>
      </c>
      <c r="L7" s="788"/>
      <c r="M7" s="791"/>
    </row>
    <row r="8" spans="1:13" ht="18.95" customHeight="1">
      <c r="A8" s="569" t="s">
        <v>167</v>
      </c>
      <c r="B8" s="633">
        <v>311</v>
      </c>
      <c r="C8" s="634" t="s">
        <v>406</v>
      </c>
      <c r="D8" s="634" t="s">
        <v>406</v>
      </c>
      <c r="E8" s="634" t="s">
        <v>406</v>
      </c>
      <c r="F8" s="579">
        <f t="shared" ref="F8:F24" si="0">SUM(G8:H8)</f>
        <v>560</v>
      </c>
      <c r="G8" s="652">
        <v>277</v>
      </c>
      <c r="H8" s="652">
        <v>283</v>
      </c>
      <c r="I8" s="634" t="s">
        <v>406</v>
      </c>
      <c r="J8" s="634" t="s">
        <v>406</v>
      </c>
      <c r="K8" s="634" t="s">
        <v>406</v>
      </c>
      <c r="L8" s="636">
        <v>221</v>
      </c>
      <c r="M8" s="570" t="s">
        <v>168</v>
      </c>
    </row>
    <row r="9" spans="1:13" ht="18.95" customHeight="1">
      <c r="A9" s="569" t="s">
        <v>169</v>
      </c>
      <c r="B9" s="633">
        <v>108</v>
      </c>
      <c r="C9" s="634" t="s">
        <v>406</v>
      </c>
      <c r="D9" s="634" t="s">
        <v>406</v>
      </c>
      <c r="E9" s="634" t="s">
        <v>406</v>
      </c>
      <c r="F9" s="579">
        <f t="shared" si="0"/>
        <v>194</v>
      </c>
      <c r="G9" s="652">
        <v>99</v>
      </c>
      <c r="H9" s="652">
        <v>95</v>
      </c>
      <c r="I9" s="634" t="s">
        <v>406</v>
      </c>
      <c r="J9" s="634" t="s">
        <v>406</v>
      </c>
      <c r="K9" s="634" t="s">
        <v>406</v>
      </c>
      <c r="L9" s="636">
        <v>85</v>
      </c>
      <c r="M9" s="570" t="s">
        <v>337</v>
      </c>
    </row>
    <row r="10" spans="1:13" ht="18.95" customHeight="1">
      <c r="A10" s="569" t="s">
        <v>170</v>
      </c>
      <c r="B10" s="633">
        <v>174</v>
      </c>
      <c r="C10" s="634" t="s">
        <v>406</v>
      </c>
      <c r="D10" s="634" t="s">
        <v>406</v>
      </c>
      <c r="E10" s="634" t="s">
        <v>406</v>
      </c>
      <c r="F10" s="579">
        <f t="shared" si="0"/>
        <v>291</v>
      </c>
      <c r="G10" s="652">
        <v>147</v>
      </c>
      <c r="H10" s="652">
        <v>144</v>
      </c>
      <c r="I10" s="634" t="s">
        <v>406</v>
      </c>
      <c r="J10" s="634" t="s">
        <v>406</v>
      </c>
      <c r="K10" s="634" t="s">
        <v>406</v>
      </c>
      <c r="L10" s="636">
        <v>126</v>
      </c>
      <c r="M10" s="570" t="s">
        <v>338</v>
      </c>
    </row>
    <row r="11" spans="1:13" ht="18.95" customHeight="1">
      <c r="A11" s="569" t="s">
        <v>171</v>
      </c>
      <c r="B11" s="633">
        <v>69</v>
      </c>
      <c r="C11" s="634" t="s">
        <v>406</v>
      </c>
      <c r="D11" s="634" t="s">
        <v>406</v>
      </c>
      <c r="E11" s="634" t="s">
        <v>406</v>
      </c>
      <c r="F11" s="579">
        <f t="shared" si="0"/>
        <v>121</v>
      </c>
      <c r="G11" s="652">
        <v>63</v>
      </c>
      <c r="H11" s="652">
        <v>58</v>
      </c>
      <c r="I11" s="634" t="s">
        <v>406</v>
      </c>
      <c r="J11" s="634" t="s">
        <v>406</v>
      </c>
      <c r="K11" s="634" t="s">
        <v>406</v>
      </c>
      <c r="L11" s="636">
        <v>47</v>
      </c>
      <c r="M11" s="570" t="s">
        <v>339</v>
      </c>
    </row>
    <row r="12" spans="1:13" ht="18.95" customHeight="1">
      <c r="A12" s="569" t="s">
        <v>172</v>
      </c>
      <c r="B12" s="633">
        <v>91</v>
      </c>
      <c r="C12" s="634" t="s">
        <v>406</v>
      </c>
      <c r="D12" s="634" t="s">
        <v>406</v>
      </c>
      <c r="E12" s="634" t="s">
        <v>406</v>
      </c>
      <c r="F12" s="579">
        <f t="shared" si="0"/>
        <v>143</v>
      </c>
      <c r="G12" s="652">
        <v>67</v>
      </c>
      <c r="H12" s="652">
        <v>76</v>
      </c>
      <c r="I12" s="634" t="s">
        <v>406</v>
      </c>
      <c r="J12" s="634" t="s">
        <v>406</v>
      </c>
      <c r="K12" s="634" t="s">
        <v>406</v>
      </c>
      <c r="L12" s="636">
        <v>69</v>
      </c>
      <c r="M12" s="570" t="s">
        <v>173</v>
      </c>
    </row>
    <row r="13" spans="1:13" ht="18.95" customHeight="1">
      <c r="A13" s="569" t="s">
        <v>340</v>
      </c>
      <c r="B13" s="633">
        <v>102</v>
      </c>
      <c r="C13" s="634" t="s">
        <v>406</v>
      </c>
      <c r="D13" s="634" t="s">
        <v>406</v>
      </c>
      <c r="E13" s="634" t="s">
        <v>406</v>
      </c>
      <c r="F13" s="579">
        <f t="shared" si="0"/>
        <v>167</v>
      </c>
      <c r="G13" s="652">
        <v>88</v>
      </c>
      <c r="H13" s="652">
        <v>79</v>
      </c>
      <c r="I13" s="634" t="s">
        <v>406</v>
      </c>
      <c r="J13" s="634" t="s">
        <v>406</v>
      </c>
      <c r="K13" s="634" t="s">
        <v>406</v>
      </c>
      <c r="L13" s="636">
        <v>77</v>
      </c>
      <c r="M13" s="570" t="s">
        <v>341</v>
      </c>
    </row>
    <row r="14" spans="1:13" ht="18.95" customHeight="1">
      <c r="A14" s="569" t="s">
        <v>342</v>
      </c>
      <c r="B14" s="633">
        <v>74</v>
      </c>
      <c r="C14" s="634" t="s">
        <v>406</v>
      </c>
      <c r="D14" s="634" t="s">
        <v>406</v>
      </c>
      <c r="E14" s="634" t="s">
        <v>406</v>
      </c>
      <c r="F14" s="579">
        <f t="shared" si="0"/>
        <v>114</v>
      </c>
      <c r="G14" s="652">
        <v>63</v>
      </c>
      <c r="H14" s="652">
        <v>51</v>
      </c>
      <c r="I14" s="634" t="s">
        <v>406</v>
      </c>
      <c r="J14" s="634" t="s">
        <v>406</v>
      </c>
      <c r="K14" s="634" t="s">
        <v>406</v>
      </c>
      <c r="L14" s="636">
        <v>41</v>
      </c>
      <c r="M14" s="570" t="s">
        <v>174</v>
      </c>
    </row>
    <row r="15" spans="1:13" ht="18.95" customHeight="1">
      <c r="A15" s="569" t="s">
        <v>175</v>
      </c>
      <c r="B15" s="633">
        <v>77</v>
      </c>
      <c r="C15" s="634" t="s">
        <v>406</v>
      </c>
      <c r="D15" s="634" t="s">
        <v>406</v>
      </c>
      <c r="E15" s="634" t="s">
        <v>406</v>
      </c>
      <c r="F15" s="579">
        <f t="shared" si="0"/>
        <v>140</v>
      </c>
      <c r="G15" s="652">
        <v>75</v>
      </c>
      <c r="H15" s="652">
        <v>65</v>
      </c>
      <c r="I15" s="634" t="s">
        <v>406</v>
      </c>
      <c r="J15" s="634" t="s">
        <v>406</v>
      </c>
      <c r="K15" s="634" t="s">
        <v>406</v>
      </c>
      <c r="L15" s="636">
        <v>57</v>
      </c>
      <c r="M15" s="570" t="s">
        <v>343</v>
      </c>
    </row>
    <row r="16" spans="1:13" ht="18.95" customHeight="1">
      <c r="A16" s="569" t="s">
        <v>176</v>
      </c>
      <c r="B16" s="633">
        <v>71</v>
      </c>
      <c r="C16" s="634" t="s">
        <v>406</v>
      </c>
      <c r="D16" s="634" t="s">
        <v>406</v>
      </c>
      <c r="E16" s="634" t="s">
        <v>406</v>
      </c>
      <c r="F16" s="579">
        <f t="shared" si="0"/>
        <v>135</v>
      </c>
      <c r="G16" s="652">
        <v>72</v>
      </c>
      <c r="H16" s="652">
        <v>63</v>
      </c>
      <c r="I16" s="634" t="s">
        <v>406</v>
      </c>
      <c r="J16" s="634" t="s">
        <v>406</v>
      </c>
      <c r="K16" s="634" t="s">
        <v>406</v>
      </c>
      <c r="L16" s="636">
        <v>59</v>
      </c>
      <c r="M16" s="570" t="s">
        <v>177</v>
      </c>
    </row>
    <row r="17" spans="1:13" ht="18.95" customHeight="1">
      <c r="A17" s="569" t="s">
        <v>178</v>
      </c>
      <c r="B17" s="633">
        <v>58</v>
      </c>
      <c r="C17" s="634" t="s">
        <v>406</v>
      </c>
      <c r="D17" s="634" t="s">
        <v>406</v>
      </c>
      <c r="E17" s="634" t="s">
        <v>406</v>
      </c>
      <c r="F17" s="579">
        <f t="shared" si="0"/>
        <v>102</v>
      </c>
      <c r="G17" s="652">
        <v>52</v>
      </c>
      <c r="H17" s="652">
        <v>50</v>
      </c>
      <c r="I17" s="634" t="s">
        <v>406</v>
      </c>
      <c r="J17" s="634" t="s">
        <v>406</v>
      </c>
      <c r="K17" s="634" t="s">
        <v>406</v>
      </c>
      <c r="L17" s="636">
        <v>49</v>
      </c>
      <c r="M17" s="570" t="s">
        <v>179</v>
      </c>
    </row>
    <row r="18" spans="1:13" ht="18.95" customHeight="1">
      <c r="A18" s="569" t="s">
        <v>180</v>
      </c>
      <c r="B18" s="633">
        <v>101</v>
      </c>
      <c r="C18" s="634" t="s">
        <v>406</v>
      </c>
      <c r="D18" s="634" t="s">
        <v>406</v>
      </c>
      <c r="E18" s="634" t="s">
        <v>406</v>
      </c>
      <c r="F18" s="579">
        <f t="shared" si="0"/>
        <v>148</v>
      </c>
      <c r="G18" s="652">
        <v>79</v>
      </c>
      <c r="H18" s="652">
        <v>69</v>
      </c>
      <c r="I18" s="634" t="s">
        <v>406</v>
      </c>
      <c r="J18" s="634" t="s">
        <v>406</v>
      </c>
      <c r="K18" s="634" t="s">
        <v>406</v>
      </c>
      <c r="L18" s="636">
        <v>49</v>
      </c>
      <c r="M18" s="570" t="s">
        <v>344</v>
      </c>
    </row>
    <row r="19" spans="1:13" s="118" customFormat="1" ht="18.95" customHeight="1">
      <c r="A19" s="569" t="s">
        <v>181</v>
      </c>
      <c r="B19" s="633">
        <v>138</v>
      </c>
      <c r="C19" s="634" t="s">
        <v>406</v>
      </c>
      <c r="D19" s="634" t="s">
        <v>406</v>
      </c>
      <c r="E19" s="634" t="s">
        <v>406</v>
      </c>
      <c r="F19" s="579">
        <f t="shared" si="0"/>
        <v>265</v>
      </c>
      <c r="G19" s="652">
        <v>139</v>
      </c>
      <c r="H19" s="652">
        <v>126</v>
      </c>
      <c r="I19" s="634" t="s">
        <v>406</v>
      </c>
      <c r="J19" s="634" t="s">
        <v>406</v>
      </c>
      <c r="K19" s="634" t="s">
        <v>406</v>
      </c>
      <c r="L19" s="636">
        <v>106</v>
      </c>
      <c r="M19" s="570" t="s">
        <v>182</v>
      </c>
    </row>
    <row r="20" spans="1:13" ht="18.95" customHeight="1">
      <c r="A20" s="569" t="s">
        <v>183</v>
      </c>
      <c r="B20" s="633">
        <v>44</v>
      </c>
      <c r="C20" s="634" t="s">
        <v>406</v>
      </c>
      <c r="D20" s="634" t="s">
        <v>406</v>
      </c>
      <c r="E20" s="634" t="s">
        <v>406</v>
      </c>
      <c r="F20" s="579">
        <f t="shared" si="0"/>
        <v>69</v>
      </c>
      <c r="G20" s="652">
        <v>32</v>
      </c>
      <c r="H20" s="652">
        <v>37</v>
      </c>
      <c r="I20" s="634" t="s">
        <v>406</v>
      </c>
      <c r="J20" s="634" t="s">
        <v>406</v>
      </c>
      <c r="K20" s="634" t="s">
        <v>406</v>
      </c>
      <c r="L20" s="636">
        <v>32</v>
      </c>
      <c r="M20" s="570" t="s">
        <v>184</v>
      </c>
    </row>
    <row r="21" spans="1:13" ht="18.95" customHeight="1">
      <c r="A21" s="569" t="s">
        <v>185</v>
      </c>
      <c r="B21" s="633">
        <v>67</v>
      </c>
      <c r="C21" s="634" t="s">
        <v>406</v>
      </c>
      <c r="D21" s="634" t="s">
        <v>406</v>
      </c>
      <c r="E21" s="634" t="s">
        <v>406</v>
      </c>
      <c r="F21" s="579">
        <f t="shared" si="0"/>
        <v>137</v>
      </c>
      <c r="G21" s="652">
        <v>68</v>
      </c>
      <c r="H21" s="652">
        <v>69</v>
      </c>
      <c r="I21" s="634" t="s">
        <v>406</v>
      </c>
      <c r="J21" s="634" t="s">
        <v>406</v>
      </c>
      <c r="K21" s="634" t="s">
        <v>406</v>
      </c>
      <c r="L21" s="636">
        <v>53</v>
      </c>
      <c r="M21" s="570" t="s">
        <v>186</v>
      </c>
    </row>
    <row r="22" spans="1:13" ht="18.95" customHeight="1">
      <c r="A22" s="569" t="s">
        <v>187</v>
      </c>
      <c r="B22" s="633">
        <v>45</v>
      </c>
      <c r="C22" s="634" t="s">
        <v>406</v>
      </c>
      <c r="D22" s="634" t="s">
        <v>406</v>
      </c>
      <c r="E22" s="634" t="s">
        <v>406</v>
      </c>
      <c r="F22" s="579">
        <f t="shared" si="0"/>
        <v>71</v>
      </c>
      <c r="G22" s="652">
        <v>35</v>
      </c>
      <c r="H22" s="652">
        <v>36</v>
      </c>
      <c r="I22" s="634" t="s">
        <v>406</v>
      </c>
      <c r="J22" s="634" t="s">
        <v>406</v>
      </c>
      <c r="K22" s="634" t="s">
        <v>406</v>
      </c>
      <c r="L22" s="636">
        <v>32</v>
      </c>
      <c r="M22" s="570" t="s">
        <v>345</v>
      </c>
    </row>
    <row r="23" spans="1:13" ht="18.95" customHeight="1">
      <c r="A23" s="569" t="s">
        <v>188</v>
      </c>
      <c r="B23" s="633">
        <v>224</v>
      </c>
      <c r="C23" s="634" t="s">
        <v>406</v>
      </c>
      <c r="D23" s="634" t="s">
        <v>406</v>
      </c>
      <c r="E23" s="634" t="s">
        <v>406</v>
      </c>
      <c r="F23" s="579">
        <f t="shared" si="0"/>
        <v>369</v>
      </c>
      <c r="G23" s="652">
        <v>187</v>
      </c>
      <c r="H23" s="652">
        <v>182</v>
      </c>
      <c r="I23" s="634" t="s">
        <v>406</v>
      </c>
      <c r="J23" s="634" t="s">
        <v>406</v>
      </c>
      <c r="K23" s="634" t="s">
        <v>406</v>
      </c>
      <c r="L23" s="636">
        <v>134</v>
      </c>
      <c r="M23" s="570" t="s">
        <v>346</v>
      </c>
    </row>
    <row r="24" spans="1:13" ht="18.95" customHeight="1">
      <c r="A24" s="569" t="s">
        <v>189</v>
      </c>
      <c r="B24" s="633">
        <v>96</v>
      </c>
      <c r="C24" s="651" t="s">
        <v>406</v>
      </c>
      <c r="D24" s="634" t="s">
        <v>406</v>
      </c>
      <c r="E24" s="634" t="s">
        <v>406</v>
      </c>
      <c r="F24" s="586">
        <f t="shared" si="0"/>
        <v>176</v>
      </c>
      <c r="G24" s="652">
        <v>89</v>
      </c>
      <c r="H24" s="652">
        <v>87</v>
      </c>
      <c r="I24" s="651" t="s">
        <v>406</v>
      </c>
      <c r="J24" s="634" t="s">
        <v>406</v>
      </c>
      <c r="K24" s="634" t="s">
        <v>406</v>
      </c>
      <c r="L24" s="636">
        <v>82</v>
      </c>
      <c r="M24" s="570" t="s">
        <v>190</v>
      </c>
    </row>
    <row r="25" spans="1:13" s="118" customFormat="1" ht="18.95" customHeight="1">
      <c r="A25" s="568" t="s">
        <v>347</v>
      </c>
      <c r="B25" s="384">
        <f>SUM(B26:B35,'3.리별세대및인구(5)'!B8:B14)</f>
        <v>1333</v>
      </c>
      <c r="C25" s="595">
        <f t="shared" ref="C25" si="1">SUM(D25:E25)</f>
        <v>2120</v>
      </c>
      <c r="D25" s="384">
        <f t="shared" ref="D25:E25" si="2">SUM(G25,J25)</f>
        <v>1080</v>
      </c>
      <c r="E25" s="384">
        <f t="shared" si="2"/>
        <v>1040</v>
      </c>
      <c r="F25" s="595">
        <f t="shared" ref="F25" si="3">SUM(G25:H25)</f>
        <v>2113</v>
      </c>
      <c r="G25" s="384">
        <f>SUM(G26:G35,'3.리별세대및인구(5)'!G8:G14)</f>
        <v>1078</v>
      </c>
      <c r="H25" s="384">
        <f>SUM(H26:H35,'3.리별세대및인구(5)'!H8:H14)</f>
        <v>1035</v>
      </c>
      <c r="I25" s="384">
        <f t="shared" ref="I25" si="4">SUM(J25:K25)</f>
        <v>7</v>
      </c>
      <c r="J25" s="384">
        <v>2</v>
      </c>
      <c r="K25" s="384">
        <v>5</v>
      </c>
      <c r="L25" s="384">
        <f>SUM(L26:L35,'3.리별세대및인구(5)'!L8:L14)</f>
        <v>956</v>
      </c>
      <c r="M25" s="568" t="s">
        <v>348</v>
      </c>
    </row>
    <row r="26" spans="1:13" ht="18.95" customHeight="1">
      <c r="A26" s="569" t="s">
        <v>191</v>
      </c>
      <c r="B26" s="644">
        <v>143</v>
      </c>
      <c r="C26" s="634" t="s">
        <v>406</v>
      </c>
      <c r="D26" s="634" t="s">
        <v>406</v>
      </c>
      <c r="E26" s="634" t="s">
        <v>31</v>
      </c>
      <c r="F26" s="596">
        <f>SUM(G26:H26)</f>
        <v>205</v>
      </c>
      <c r="G26" s="633">
        <v>100</v>
      </c>
      <c r="H26" s="633">
        <v>105</v>
      </c>
      <c r="I26" s="634" t="s">
        <v>406</v>
      </c>
      <c r="J26" s="634" t="s">
        <v>406</v>
      </c>
      <c r="K26" s="634" t="s">
        <v>406</v>
      </c>
      <c r="L26" s="636">
        <v>92</v>
      </c>
      <c r="M26" s="581" t="s">
        <v>654</v>
      </c>
    </row>
    <row r="27" spans="1:13" ht="18.95" customHeight="1">
      <c r="A27" s="569" t="s">
        <v>192</v>
      </c>
      <c r="B27" s="633">
        <v>75</v>
      </c>
      <c r="C27" s="634" t="s">
        <v>406</v>
      </c>
      <c r="D27" s="634" t="s">
        <v>406</v>
      </c>
      <c r="E27" s="634" t="s">
        <v>406</v>
      </c>
      <c r="F27" s="579">
        <f>SUM(G27:H27)</f>
        <v>111</v>
      </c>
      <c r="G27" s="633">
        <v>61</v>
      </c>
      <c r="H27" s="633">
        <v>50</v>
      </c>
      <c r="I27" s="634" t="s">
        <v>406</v>
      </c>
      <c r="J27" s="634" t="s">
        <v>406</v>
      </c>
      <c r="K27" s="634" t="s">
        <v>406</v>
      </c>
      <c r="L27" s="636">
        <v>38</v>
      </c>
      <c r="M27" s="581" t="s">
        <v>655</v>
      </c>
    </row>
    <row r="28" spans="1:13" ht="18.95" customHeight="1">
      <c r="A28" s="569" t="s">
        <v>194</v>
      </c>
      <c r="B28" s="633">
        <v>81</v>
      </c>
      <c r="C28" s="634" t="s">
        <v>406</v>
      </c>
      <c r="D28" s="634" t="s">
        <v>406</v>
      </c>
      <c r="E28" s="634" t="s">
        <v>406</v>
      </c>
      <c r="F28" s="579">
        <f>SUM(G28:H28)</f>
        <v>129</v>
      </c>
      <c r="G28" s="633">
        <v>76</v>
      </c>
      <c r="H28" s="633">
        <v>53</v>
      </c>
      <c r="I28" s="634" t="s">
        <v>406</v>
      </c>
      <c r="J28" s="634" t="s">
        <v>406</v>
      </c>
      <c r="K28" s="634" t="s">
        <v>406</v>
      </c>
      <c r="L28" s="636">
        <v>68</v>
      </c>
      <c r="M28" s="581" t="s">
        <v>656</v>
      </c>
    </row>
    <row r="29" spans="1:13" ht="18.95" customHeight="1">
      <c r="A29" s="569" t="s">
        <v>196</v>
      </c>
      <c r="B29" s="633">
        <v>71</v>
      </c>
      <c r="C29" s="634" t="s">
        <v>406</v>
      </c>
      <c r="D29" s="634" t="s">
        <v>406</v>
      </c>
      <c r="E29" s="634" t="s">
        <v>406</v>
      </c>
      <c r="F29" s="579">
        <f t="shared" ref="F29:F35" si="5">SUM(G29:H29)</f>
        <v>101</v>
      </c>
      <c r="G29" s="633">
        <v>43</v>
      </c>
      <c r="H29" s="633">
        <v>58</v>
      </c>
      <c r="I29" s="634" t="s">
        <v>31</v>
      </c>
      <c r="J29" s="634" t="s">
        <v>406</v>
      </c>
      <c r="K29" s="634" t="s">
        <v>406</v>
      </c>
      <c r="L29" s="636">
        <v>50</v>
      </c>
      <c r="M29" s="570" t="s">
        <v>350</v>
      </c>
    </row>
    <row r="30" spans="1:13" ht="18.95" customHeight="1">
      <c r="A30" s="569" t="s">
        <v>197</v>
      </c>
      <c r="B30" s="633">
        <v>74</v>
      </c>
      <c r="C30" s="634" t="s">
        <v>406</v>
      </c>
      <c r="D30" s="634" t="s">
        <v>406</v>
      </c>
      <c r="E30" s="634" t="s">
        <v>406</v>
      </c>
      <c r="F30" s="579">
        <f t="shared" si="5"/>
        <v>127</v>
      </c>
      <c r="G30" s="633">
        <v>64</v>
      </c>
      <c r="H30" s="633">
        <v>63</v>
      </c>
      <c r="I30" s="634" t="s">
        <v>31</v>
      </c>
      <c r="J30" s="634" t="s">
        <v>406</v>
      </c>
      <c r="K30" s="634" t="s">
        <v>406</v>
      </c>
      <c r="L30" s="636">
        <v>60</v>
      </c>
      <c r="M30" s="570" t="s">
        <v>351</v>
      </c>
    </row>
    <row r="31" spans="1:13" ht="18.95" customHeight="1">
      <c r="A31" s="569" t="s">
        <v>198</v>
      </c>
      <c r="B31" s="633">
        <v>102</v>
      </c>
      <c r="C31" s="634" t="s">
        <v>406</v>
      </c>
      <c r="D31" s="634" t="s">
        <v>406</v>
      </c>
      <c r="E31" s="634" t="s">
        <v>406</v>
      </c>
      <c r="F31" s="579">
        <f t="shared" si="5"/>
        <v>156</v>
      </c>
      <c r="G31" s="633">
        <v>95</v>
      </c>
      <c r="H31" s="633">
        <v>61</v>
      </c>
      <c r="I31" s="634" t="s">
        <v>31</v>
      </c>
      <c r="J31" s="634" t="s">
        <v>406</v>
      </c>
      <c r="K31" s="634" t="s">
        <v>406</v>
      </c>
      <c r="L31" s="636">
        <v>66</v>
      </c>
      <c r="M31" s="570" t="s">
        <v>199</v>
      </c>
    </row>
    <row r="32" spans="1:13" ht="18.95" customHeight="1">
      <c r="A32" s="569" t="s">
        <v>200</v>
      </c>
      <c r="B32" s="633">
        <v>40</v>
      </c>
      <c r="C32" s="634" t="s">
        <v>406</v>
      </c>
      <c r="D32" s="634" t="s">
        <v>406</v>
      </c>
      <c r="E32" s="634" t="s">
        <v>406</v>
      </c>
      <c r="F32" s="579">
        <f t="shared" si="5"/>
        <v>69</v>
      </c>
      <c r="G32" s="633">
        <v>39</v>
      </c>
      <c r="H32" s="633">
        <v>30</v>
      </c>
      <c r="I32" s="634" t="s">
        <v>31</v>
      </c>
      <c r="J32" s="634" t="s">
        <v>406</v>
      </c>
      <c r="K32" s="634" t="s">
        <v>406</v>
      </c>
      <c r="L32" s="636">
        <v>30</v>
      </c>
      <c r="M32" s="570" t="s">
        <v>352</v>
      </c>
    </row>
    <row r="33" spans="1:13" ht="18.95" customHeight="1">
      <c r="A33" s="569" t="s">
        <v>201</v>
      </c>
      <c r="B33" s="633">
        <v>135</v>
      </c>
      <c r="C33" s="634" t="s">
        <v>406</v>
      </c>
      <c r="D33" s="634" t="s">
        <v>406</v>
      </c>
      <c r="E33" s="634" t="s">
        <v>406</v>
      </c>
      <c r="F33" s="579">
        <f t="shared" si="5"/>
        <v>205</v>
      </c>
      <c r="G33" s="633">
        <v>96</v>
      </c>
      <c r="H33" s="633">
        <v>109</v>
      </c>
      <c r="I33" s="634" t="s">
        <v>31</v>
      </c>
      <c r="J33" s="634" t="s">
        <v>406</v>
      </c>
      <c r="K33" s="634" t="s">
        <v>406</v>
      </c>
      <c r="L33" s="636">
        <v>105</v>
      </c>
      <c r="M33" s="570" t="s">
        <v>202</v>
      </c>
    </row>
    <row r="34" spans="1:13" ht="18.95" customHeight="1">
      <c r="A34" s="569" t="s">
        <v>203</v>
      </c>
      <c r="B34" s="633">
        <v>48</v>
      </c>
      <c r="C34" s="634" t="s">
        <v>406</v>
      </c>
      <c r="D34" s="634" t="s">
        <v>406</v>
      </c>
      <c r="E34" s="634" t="s">
        <v>406</v>
      </c>
      <c r="F34" s="579">
        <f t="shared" si="5"/>
        <v>84</v>
      </c>
      <c r="G34" s="633">
        <v>44</v>
      </c>
      <c r="H34" s="633">
        <v>40</v>
      </c>
      <c r="I34" s="634" t="s">
        <v>31</v>
      </c>
      <c r="J34" s="634" t="s">
        <v>406</v>
      </c>
      <c r="K34" s="634" t="s">
        <v>406</v>
      </c>
      <c r="L34" s="636">
        <v>39</v>
      </c>
      <c r="M34" s="570" t="s">
        <v>204</v>
      </c>
    </row>
    <row r="35" spans="1:13" ht="18.95" customHeight="1" thickBot="1">
      <c r="A35" s="569" t="s">
        <v>205</v>
      </c>
      <c r="B35" s="633">
        <v>107</v>
      </c>
      <c r="C35" s="634" t="s">
        <v>406</v>
      </c>
      <c r="D35" s="634" t="s">
        <v>406</v>
      </c>
      <c r="E35" s="634" t="s">
        <v>406</v>
      </c>
      <c r="F35" s="579">
        <f t="shared" si="5"/>
        <v>201</v>
      </c>
      <c r="G35" s="633">
        <v>94</v>
      </c>
      <c r="H35" s="633">
        <v>107</v>
      </c>
      <c r="I35" s="634" t="s">
        <v>31</v>
      </c>
      <c r="J35" s="634" t="s">
        <v>406</v>
      </c>
      <c r="K35" s="634" t="s">
        <v>406</v>
      </c>
      <c r="L35" s="636">
        <v>79</v>
      </c>
      <c r="M35" s="570" t="s">
        <v>491</v>
      </c>
    </row>
    <row r="36" spans="1:13" ht="16.5" customHeight="1">
      <c r="A36" s="590" t="s">
        <v>521</v>
      </c>
      <c r="B36" s="144"/>
      <c r="C36" s="591"/>
      <c r="D36" s="591"/>
      <c r="E36" s="591"/>
      <c r="F36" s="592"/>
      <c r="G36" s="592"/>
      <c r="H36" s="592"/>
      <c r="I36" s="145"/>
      <c r="J36" s="144"/>
      <c r="K36" s="144"/>
      <c r="L36" s="593"/>
      <c r="M36" s="594" t="s">
        <v>591</v>
      </c>
    </row>
  </sheetData>
  <mergeCells count="16">
    <mergeCell ref="J6:K6"/>
    <mergeCell ref="G1:L1"/>
    <mergeCell ref="A2:F2"/>
    <mergeCell ref="G2:M2"/>
    <mergeCell ref="A3:F3"/>
    <mergeCell ref="A5:A7"/>
    <mergeCell ref="B5:B7"/>
    <mergeCell ref="C5:F5"/>
    <mergeCell ref="G5:K5"/>
    <mergeCell ref="L5:L7"/>
    <mergeCell ref="M5:M7"/>
    <mergeCell ref="C6:C7"/>
    <mergeCell ref="D6:E6"/>
    <mergeCell ref="F6:F7"/>
    <mergeCell ref="G6:H6"/>
    <mergeCell ref="I6:I7"/>
  </mergeCells>
  <phoneticPr fontId="26" type="noConversion"/>
  <printOptions gridLinesSet="0"/>
  <pageMargins left="0.78740157480314965" right="0.78740157480314965" top="1.7716535433070868" bottom="0.78740157480314965" header="0" footer="0"/>
  <pageSetup paperSize="9" scale="88" pageOrder="overThenDown" orientation="portrait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21</vt:i4>
      </vt:variant>
      <vt:variant>
        <vt:lpstr>이름 지정된 범위</vt:lpstr>
      </vt:variant>
      <vt:variant>
        <vt:i4>21</vt:i4>
      </vt:variant>
    </vt:vector>
  </HeadingPairs>
  <TitlesOfParts>
    <vt:vector size="42" baseType="lpstr">
      <vt:lpstr>0. 간지</vt:lpstr>
      <vt:lpstr>1.인구추이(1)</vt:lpstr>
      <vt:lpstr>1.인구추이(2)</vt:lpstr>
      <vt:lpstr>1.인구추이(3)</vt:lpstr>
      <vt:lpstr>2.읍면별세대및인구</vt:lpstr>
      <vt:lpstr>3.리별세대및인구(1) </vt:lpstr>
      <vt:lpstr>3.리별세대및인구(2)</vt:lpstr>
      <vt:lpstr>3.리별세대및인구(3)</vt:lpstr>
      <vt:lpstr>3.리별세대및인구(4)</vt:lpstr>
      <vt:lpstr>3.리별세대및인구(5)</vt:lpstr>
      <vt:lpstr>3.리별세대및인구(6)</vt:lpstr>
      <vt:lpstr>4.연령별및성별인구</vt:lpstr>
      <vt:lpstr>5.인구동태</vt:lpstr>
      <vt:lpstr>5-1.읍면별인구동태</vt:lpstr>
      <vt:lpstr>6.인구이동</vt:lpstr>
      <vt:lpstr>7.외국인 국적별 현황</vt:lpstr>
      <vt:lpstr>8.외국인과의 혼인</vt:lpstr>
      <vt:lpstr>9.사망원인별 사망</vt:lpstr>
      <vt:lpstr>10.여성가구주 현황</vt:lpstr>
      <vt:lpstr>11.다문화가구및가구원</vt:lpstr>
      <vt:lpstr>12.가구원수별가구</vt:lpstr>
      <vt:lpstr>'0. 간지'!Print_Area</vt:lpstr>
      <vt:lpstr>'1.인구추이(1)'!Print_Area</vt:lpstr>
      <vt:lpstr>'1.인구추이(2)'!Print_Area</vt:lpstr>
      <vt:lpstr>'1.인구추이(3)'!Print_Area</vt:lpstr>
      <vt:lpstr>'10.여성가구주 현황'!Print_Area</vt:lpstr>
      <vt:lpstr>'11.다문화가구및가구원'!Print_Area</vt:lpstr>
      <vt:lpstr>'12.가구원수별가구'!Print_Area</vt:lpstr>
      <vt:lpstr>'2.읍면별세대및인구'!Print_Area</vt:lpstr>
      <vt:lpstr>'3.리별세대및인구(1) '!Print_Area</vt:lpstr>
      <vt:lpstr>'3.리별세대및인구(2)'!Print_Area</vt:lpstr>
      <vt:lpstr>'3.리별세대및인구(3)'!Print_Area</vt:lpstr>
      <vt:lpstr>'3.리별세대및인구(4)'!Print_Area</vt:lpstr>
      <vt:lpstr>'3.리별세대및인구(5)'!Print_Area</vt:lpstr>
      <vt:lpstr>'3.리별세대및인구(6)'!Print_Area</vt:lpstr>
      <vt:lpstr>'4.연령별및성별인구'!Print_Area</vt:lpstr>
      <vt:lpstr>'5.인구동태'!Print_Area</vt:lpstr>
      <vt:lpstr>'5-1.읍면별인구동태'!Print_Area</vt:lpstr>
      <vt:lpstr>'6.인구이동'!Print_Area</vt:lpstr>
      <vt:lpstr>'7.외국인 국적별 현황'!Print_Area</vt:lpstr>
      <vt:lpstr>'8.외국인과의 혼인'!Print_Area</vt:lpstr>
      <vt:lpstr>'9.사망원인별 사망'!Print_Area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03.인구</dc:title>
  <dc:creator>기획관실 통계담당 정선택</dc:creator>
  <cp:lastModifiedBy>user</cp:lastModifiedBy>
  <cp:lastPrinted>2024-01-03T06:47:23Z</cp:lastPrinted>
  <dcterms:created xsi:type="dcterms:W3CDTF">1998-03-23T04:39:12Z</dcterms:created>
  <dcterms:modified xsi:type="dcterms:W3CDTF">2024-09-08T10:12:28Z</dcterms:modified>
</cp:coreProperties>
</file>